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80" windowHeight="7560" activeTab="1"/>
  </bookViews>
  <sheets>
    <sheet name="Ranglisten AST 2014, KAT A,B,C" sheetId="1" r:id="rId1"/>
    <sheet name="Mannschaftswertung AST 2014" sheetId="2" r:id="rId2"/>
  </sheets>
  <calcPr calcId="145621"/>
</workbook>
</file>

<file path=xl/calcChain.xml><?xml version="1.0" encoding="utf-8"?>
<calcChain xmlns="http://schemas.openxmlformats.org/spreadsheetml/2006/main">
  <c r="G181" i="2" l="1"/>
  <c r="G149" i="2"/>
  <c r="G148" i="2"/>
  <c r="G147" i="2"/>
  <c r="G88" i="2"/>
  <c r="G87" i="2"/>
  <c r="G86" i="2"/>
  <c r="G85" i="2"/>
  <c r="G84" i="2"/>
  <c r="G83" i="2"/>
  <c r="G92" i="2"/>
  <c r="G30" i="2"/>
  <c r="G75" i="2"/>
  <c r="G46" i="2"/>
  <c r="G76" i="2"/>
  <c r="G60" i="2"/>
  <c r="G93" i="2"/>
  <c r="G123" i="2"/>
  <c r="G122" i="2" s="1"/>
  <c r="G155" i="2"/>
  <c r="G154" i="2" s="1"/>
  <c r="G68" i="2"/>
  <c r="G94" i="2"/>
  <c r="G77" i="2"/>
  <c r="G61" i="2"/>
  <c r="G140" i="2"/>
  <c r="G69" i="2"/>
  <c r="G62" i="2"/>
  <c r="G54" i="2"/>
  <c r="G115" i="2"/>
  <c r="G39" i="2"/>
  <c r="G116" i="2"/>
  <c r="G70" i="2"/>
  <c r="G131" i="2"/>
  <c r="G130" i="2" s="1"/>
  <c r="G101" i="2"/>
  <c r="G132" i="2"/>
  <c r="G79" i="2"/>
  <c r="G133" i="2"/>
  <c r="G117" i="2"/>
  <c r="G173" i="2"/>
  <c r="G172" i="2" s="1"/>
  <c r="G63" i="2"/>
  <c r="G118" i="2"/>
  <c r="G124" i="2"/>
  <c r="G102" i="2"/>
  <c r="G111" i="2"/>
  <c r="G64" i="2"/>
  <c r="G134" i="2"/>
  <c r="G104" i="2"/>
  <c r="G165" i="2"/>
  <c r="G80" i="2"/>
  <c r="G126" i="2"/>
  <c r="G182" i="2"/>
  <c r="G119" i="2"/>
  <c r="G141" i="2"/>
  <c r="G174" i="2"/>
  <c r="G193" i="2"/>
  <c r="G36" i="2"/>
  <c r="G31" i="2"/>
  <c r="G52" i="2"/>
  <c r="G37" i="2"/>
  <c r="G47" i="2"/>
  <c r="G53" i="2"/>
  <c r="G38" i="2"/>
  <c r="G55" i="2"/>
  <c r="G40" i="2"/>
  <c r="G56" i="2"/>
  <c r="G99" i="2"/>
  <c r="G71" i="2"/>
  <c r="G107" i="2"/>
  <c r="G72" i="2"/>
  <c r="G164" i="2"/>
  <c r="G163" i="2" s="1"/>
  <c r="G110" i="2"/>
  <c r="G156" i="2"/>
  <c r="G112" i="2"/>
  <c r="G191" i="2"/>
  <c r="G190" i="2" s="1"/>
  <c r="G192" i="2"/>
  <c r="G139" i="2"/>
  <c r="G138" i="2" s="1"/>
  <c r="G12" i="2"/>
  <c r="G13" i="2"/>
  <c r="G14" i="2"/>
  <c r="G15" i="2"/>
  <c r="G35" i="2"/>
  <c r="G91" i="2"/>
  <c r="G90" i="2" s="1"/>
  <c r="G19" i="2"/>
  <c r="G16" i="2"/>
  <c r="G20" i="2"/>
  <c r="G59" i="2"/>
  <c r="G58" i="2" s="1"/>
  <c r="G51" i="2"/>
  <c r="G21" i="2"/>
  <c r="G27" i="2"/>
  <c r="G22" i="2"/>
  <c r="G23" i="2"/>
  <c r="G28" i="2"/>
  <c r="G29" i="2"/>
  <c r="G24" i="2"/>
  <c r="G67" i="2"/>
  <c r="G66" i="2" s="1"/>
  <c r="G32" i="2"/>
  <c r="G43" i="2"/>
  <c r="G44" i="2"/>
  <c r="G45" i="2"/>
  <c r="G48" i="2"/>
  <c r="G108" i="2"/>
  <c r="G109" i="2"/>
  <c r="G78" i="2"/>
  <c r="G100" i="2"/>
  <c r="G125" i="2"/>
  <c r="G103" i="2"/>
  <c r="G11" i="2"/>
  <c r="G106" i="2" l="1"/>
  <c r="G146" i="2"/>
  <c r="G50" i="2"/>
  <c r="G34" i="2"/>
  <c r="G82" i="2"/>
  <c r="G114" i="2"/>
  <c r="G98" i="2"/>
  <c r="G74" i="2"/>
  <c r="G42" i="2"/>
  <c r="G26" i="2"/>
  <c r="G10" i="2"/>
  <c r="G18" i="2"/>
</calcChain>
</file>

<file path=xl/sharedStrings.xml><?xml version="1.0" encoding="utf-8"?>
<sst xmlns="http://schemas.openxmlformats.org/spreadsheetml/2006/main" count="1180" uniqueCount="413">
  <si>
    <t>86. Aargauischer Schachtag - Kategorie C</t>
  </si>
  <si>
    <t>Fortschrittstabelle:  Stand nach der 7. Runde   (nach Rangliste)</t>
  </si>
  <si>
    <t>Nr.</t>
  </si>
  <si>
    <t>Teilnehmer</t>
  </si>
  <si>
    <t>ELO</t>
  </si>
  <si>
    <t>NWZ</t>
  </si>
  <si>
    <t>Punkte</t>
  </si>
  <si>
    <t>Buchh</t>
  </si>
  <si>
    <t>BuSumm</t>
  </si>
  <si>
    <t>Huynh, Yann</t>
  </si>
  <si>
    <t>20w1</t>
  </si>
  <si>
    <t>11s1</t>
  </si>
  <si>
    <t>9w1</t>
  </si>
  <si>
    <t>3s1</t>
  </si>
  <si>
    <t>2w1</t>
  </si>
  <si>
    <t>4s1</t>
  </si>
  <si>
    <t>8s1</t>
  </si>
  <si>
    <t>U16</t>
  </si>
  <si>
    <t>Sieger U16</t>
  </si>
  <si>
    <t>Kotsonis, Theodoros</t>
  </si>
  <si>
    <t>6w1</t>
  </si>
  <si>
    <t>12w1</t>
  </si>
  <si>
    <t>10s1</t>
  </si>
  <si>
    <t>1s0</t>
  </si>
  <si>
    <t>3w1</t>
  </si>
  <si>
    <t>5s½</t>
  </si>
  <si>
    <t>U12</t>
  </si>
  <si>
    <t>Sieger U12</t>
  </si>
  <si>
    <t>Sommerhalder, Lionel</t>
  </si>
  <si>
    <t>14s1</t>
  </si>
  <si>
    <t>5w1</t>
  </si>
  <si>
    <t>15s1</t>
  </si>
  <si>
    <t>1w0</t>
  </si>
  <si>
    <t>9s1</t>
  </si>
  <si>
    <t>2s0</t>
  </si>
  <si>
    <t>4w½</t>
  </si>
  <si>
    <t>Zweiter U12</t>
  </si>
  <si>
    <t>Anurah, Annurjithan</t>
  </si>
  <si>
    <t>2w0</t>
  </si>
  <si>
    <t>17s1</t>
  </si>
  <si>
    <t>13s1</t>
  </si>
  <si>
    <t>3s½</t>
  </si>
  <si>
    <t>Zweiter U16</t>
  </si>
  <si>
    <t>Farner, Silvio</t>
  </si>
  <si>
    <t>19w1</t>
  </si>
  <si>
    <t>3s0</t>
  </si>
  <si>
    <t>18w1</t>
  </si>
  <si>
    <t>4s0</t>
  </si>
  <si>
    <t>10w1</t>
  </si>
  <si>
    <t>2w½</t>
  </si>
  <si>
    <t>Dritter U16</t>
  </si>
  <si>
    <t>Gündogdu, Leyla</t>
  </si>
  <si>
    <t>16w1</t>
  </si>
  <si>
    <t>19s½</t>
  </si>
  <si>
    <t>13w0</t>
  </si>
  <si>
    <t>11w1</t>
  </si>
  <si>
    <t>Dritter U12</t>
  </si>
  <si>
    <t>Kulendra, Prahlaatisch</t>
  </si>
  <si>
    <t>12w0</t>
  </si>
  <si>
    <t>22s1</t>
  </si>
  <si>
    <t>11w½</t>
  </si>
  <si>
    <t>16s1</t>
  </si>
  <si>
    <t>8w0</t>
  </si>
  <si>
    <t>19s1</t>
  </si>
  <si>
    <t>14w1</t>
  </si>
  <si>
    <t>Gündogdu, Sidar</t>
  </si>
  <si>
    <t>17w1</t>
  </si>
  <si>
    <t>9s0</t>
  </si>
  <si>
    <t>10w0</t>
  </si>
  <si>
    <t>21w1</t>
  </si>
  <si>
    <t>7s1</t>
  </si>
  <si>
    <t>12s1</t>
  </si>
  <si>
    <t>Kulendra, Kunalish</t>
  </si>
  <si>
    <t>22w1</t>
  </si>
  <si>
    <t>8w1</t>
  </si>
  <si>
    <t>3w0</t>
  </si>
  <si>
    <t>6s0</t>
  </si>
  <si>
    <t>Sommerhalder, Joel</t>
  </si>
  <si>
    <t>24w1</t>
  </si>
  <si>
    <t>12s0</t>
  </si>
  <si>
    <t>5s0</t>
  </si>
  <si>
    <t>20s1</t>
  </si>
  <si>
    <t>Gündogdu, Fehime</t>
  </si>
  <si>
    <t>23s1</t>
  </si>
  <si>
    <t>7s½</t>
  </si>
  <si>
    <t>15w1</t>
  </si>
  <si>
    <t>5w0</t>
  </si>
  <si>
    <t>Burkhalter Sven</t>
  </si>
  <si>
    <t>9w0</t>
  </si>
  <si>
    <t>18s1</t>
  </si>
  <si>
    <t>13s½</t>
  </si>
  <si>
    <t>Wallmüller, Theo</t>
  </si>
  <si>
    <t>18w½</t>
  </si>
  <si>
    <t>21s1</t>
  </si>
  <si>
    <t>4w0</t>
  </si>
  <si>
    <t>6s1</t>
  </si>
  <si>
    <t>11w0</t>
  </si>
  <si>
    <t>16s½</t>
  </si>
  <si>
    <t>12w½</t>
  </si>
  <si>
    <t>Göhl, Natan</t>
  </si>
  <si>
    <t>7s0</t>
  </si>
  <si>
    <t>Urgancio, Deniz</t>
  </si>
  <si>
    <t>18s½</t>
  </si>
  <si>
    <t>11s0</t>
  </si>
  <si>
    <t>6w0</t>
  </si>
  <si>
    <t>Schindler, Christoph</t>
  </si>
  <si>
    <t>14w½</t>
  </si>
  <si>
    <t>7w0</t>
  </si>
  <si>
    <t>13w½</t>
  </si>
  <si>
    <t>Voser, Leo</t>
  </si>
  <si>
    <t>8s0</t>
  </si>
  <si>
    <t>18s0</t>
  </si>
  <si>
    <t>10s0</t>
  </si>
  <si>
    <t>23w1</t>
  </si>
  <si>
    <t>Gündogdu, Zana</t>
  </si>
  <si>
    <t>15w½</t>
  </si>
  <si>
    <t>14s0</t>
  </si>
  <si>
    <t>21s½</t>
  </si>
  <si>
    <t>Rohner, Basil</t>
  </si>
  <si>
    <t>24s1</t>
  </si>
  <si>
    <t>6w½</t>
  </si>
  <si>
    <t>14w0</t>
  </si>
  <si>
    <t>15s0</t>
  </si>
  <si>
    <t>Yoldas, Berfin</t>
  </si>
  <si>
    <t>23w½</t>
  </si>
  <si>
    <t>19w0</t>
  </si>
  <si>
    <t>Gündogdu, Ronahi</t>
  </si>
  <si>
    <t>16w0</t>
  </si>
  <si>
    <t>Anand, Aryan</t>
  </si>
  <si>
    <t>21s0</t>
  </si>
  <si>
    <t>17s0</t>
  </si>
  <si>
    <t>20w0</t>
  </si>
  <si>
    <t>24w½</t>
  </si>
  <si>
    <t>Lünenburger, Tim</t>
  </si>
  <si>
    <t>20s½</t>
  </si>
  <si>
    <t>22s0</t>
  </si>
  <si>
    <t>15w0</t>
  </si>
  <si>
    <t>Göhl, Mara</t>
  </si>
  <si>
    <t>20s0</t>
  </si>
  <si>
    <t>23w0</t>
  </si>
  <si>
    <t>21w0</t>
  </si>
  <si>
    <t>22s½</t>
  </si>
  <si>
    <t>86. Aargauischer Schachtag - Kategorie A</t>
  </si>
  <si>
    <t>Lipecki, Alexander</t>
  </si>
  <si>
    <t>7w1</t>
  </si>
  <si>
    <t>6s½</t>
  </si>
  <si>
    <t>5s1</t>
  </si>
  <si>
    <t>2s1</t>
  </si>
  <si>
    <t>Wirthensohn, Heinz</t>
  </si>
  <si>
    <t>30s1</t>
  </si>
  <si>
    <t>Saurer, Matthias</t>
  </si>
  <si>
    <t>29w1</t>
  </si>
  <si>
    <t>Eidinger, Helmut</t>
  </si>
  <si>
    <t>11s½</t>
  </si>
  <si>
    <t>26w1</t>
  </si>
  <si>
    <t>27s1</t>
  </si>
  <si>
    <t>Adamantidis, Panayotis</t>
  </si>
  <si>
    <t>28w1</t>
  </si>
  <si>
    <t>Backlund, Björn Urban</t>
  </si>
  <si>
    <t>31s1</t>
  </si>
  <si>
    <t>1w½</t>
  </si>
  <si>
    <t>4s½</t>
  </si>
  <si>
    <t>9w½</t>
  </si>
  <si>
    <t>Widmer, Hans</t>
  </si>
  <si>
    <t>17w½</t>
  </si>
  <si>
    <t>28s½</t>
  </si>
  <si>
    <t>Nikzad, Mohammed</t>
  </si>
  <si>
    <t>30w1</t>
  </si>
  <si>
    <t>Puskas, Andras</t>
  </si>
  <si>
    <t>25s1</t>
  </si>
  <si>
    <t>27w½</t>
  </si>
  <si>
    <t>Waldvogel, Alwin</t>
  </si>
  <si>
    <t>14s½</t>
  </si>
  <si>
    <t>Bieri, Jörg</t>
  </si>
  <si>
    <t>31w1</t>
  </si>
  <si>
    <t>10s½</t>
  </si>
  <si>
    <t>Mutter, Kevin</t>
  </si>
  <si>
    <t>32s1</t>
  </si>
  <si>
    <t>Jakob, Marcel</t>
  </si>
  <si>
    <t>Suter, Yannick</t>
  </si>
  <si>
    <t>13w1</t>
  </si>
  <si>
    <t>10w½</t>
  </si>
  <si>
    <t>Steinmann, Rolf</t>
  </si>
  <si>
    <t>16w½</t>
  </si>
  <si>
    <t>Kofler, Alois</t>
  </si>
  <si>
    <t>26s½</t>
  </si>
  <si>
    <t>8w½</t>
  </si>
  <si>
    <t>21w½</t>
  </si>
  <si>
    <t>15s½</t>
  </si>
  <si>
    <t>Fallet, Patrick</t>
  </si>
  <si>
    <t>32w1</t>
  </si>
  <si>
    <t>27w1</t>
  </si>
  <si>
    <t>13s0</t>
  </si>
  <si>
    <t>Wallmüller, Jörg</t>
  </si>
  <si>
    <t>19s0</t>
  </si>
  <si>
    <t>25s½</t>
  </si>
  <si>
    <t>Wunderlin, Thomas</t>
  </si>
  <si>
    <t>22w0</t>
  </si>
  <si>
    <t>29s1</t>
  </si>
  <si>
    <t>25w1</t>
  </si>
  <si>
    <t>Klein, Frank</t>
  </si>
  <si>
    <t>31w0</t>
  </si>
  <si>
    <t>7w½</t>
  </si>
  <si>
    <t>Z' Berg, Jean-Pierre</t>
  </si>
  <si>
    <t>Valencak, Stanislav</t>
  </si>
  <si>
    <t>25w0</t>
  </si>
  <si>
    <t>26s1</t>
  </si>
  <si>
    <t>Pfäffli, Fritz</t>
  </si>
  <si>
    <t>18w0</t>
  </si>
  <si>
    <t>Schärer, Rolf</t>
  </si>
  <si>
    <t>27s0</t>
  </si>
  <si>
    <t>Durand, Sebastian</t>
  </si>
  <si>
    <t>24s0</t>
  </si>
  <si>
    <t>Achermann, Robert</t>
  </si>
  <si>
    <t>28w0</t>
  </si>
  <si>
    <t>Härdi, Heinz</t>
  </si>
  <si>
    <t>9s½</t>
  </si>
  <si>
    <t>Schnegg, Laurent</t>
  </si>
  <si>
    <t>30w0</t>
  </si>
  <si>
    <t>Mazzoni, Livio</t>
  </si>
  <si>
    <t>32w0</t>
  </si>
  <si>
    <t>Keller, Felix</t>
  </si>
  <si>
    <t>29s0</t>
  </si>
  <si>
    <t>32w½</t>
  </si>
  <si>
    <t>31w½</t>
  </si>
  <si>
    <t>28s1</t>
  </si>
  <si>
    <t>Rudolf, Arthur</t>
  </si>
  <si>
    <t>26w0</t>
  </si>
  <si>
    <t>24w0</t>
  </si>
  <si>
    <t>30s½</t>
  </si>
  <si>
    <t>29w0</t>
  </si>
  <si>
    <t>Bugmann, Hans</t>
  </si>
  <si>
    <t>86. Aargauischer Schachtag - Kategorie B</t>
  </si>
  <si>
    <t>Plüss, Stephan</t>
  </si>
  <si>
    <t>5w½</t>
  </si>
  <si>
    <t>Eichenberger, Lothar</t>
  </si>
  <si>
    <t>1s½</t>
  </si>
  <si>
    <t>Woodtli, Björn</t>
  </si>
  <si>
    <t>43s½</t>
  </si>
  <si>
    <t>39w1</t>
  </si>
  <si>
    <t>Lanz, Martin</t>
  </si>
  <si>
    <t>37w1</t>
  </si>
  <si>
    <t>Mares, Otakar</t>
  </si>
  <si>
    <t>35w1</t>
  </si>
  <si>
    <t>Brandenberger, Walter</t>
  </si>
  <si>
    <t>38s1</t>
  </si>
  <si>
    <t>3w½</t>
  </si>
  <si>
    <t>Simic, Bosko</t>
  </si>
  <si>
    <t>38w½</t>
  </si>
  <si>
    <t>Villars, Jacques</t>
  </si>
  <si>
    <t>33s1</t>
  </si>
  <si>
    <t>28w½</t>
  </si>
  <si>
    <t>z'Rotz, Roland</t>
  </si>
  <si>
    <t>+</t>
  </si>
  <si>
    <t>40w1</t>
  </si>
  <si>
    <t>36s1</t>
  </si>
  <si>
    <t>Strebel, Stefan</t>
  </si>
  <si>
    <t>2s½</t>
  </si>
  <si>
    <t>Dal Prà, Romano</t>
  </si>
  <si>
    <t>40s1</t>
  </si>
  <si>
    <t>Bucher, Peter</t>
  </si>
  <si>
    <t>29w½</t>
  </si>
  <si>
    <t>28s0</t>
  </si>
  <si>
    <t>Baran, Petar</t>
  </si>
  <si>
    <t>44s1</t>
  </si>
  <si>
    <t>34w1</t>
  </si>
  <si>
    <t>Amstad, Bernhard</t>
  </si>
  <si>
    <t>42s1</t>
  </si>
  <si>
    <t>41w1</t>
  </si>
  <si>
    <t>Furginé, Claude</t>
  </si>
  <si>
    <t>39s½</t>
  </si>
  <si>
    <t>8s½</t>
  </si>
  <si>
    <t>Stöckli, Robert</t>
  </si>
  <si>
    <t>39s1</t>
  </si>
  <si>
    <t>Guarisco, Renzo</t>
  </si>
  <si>
    <t>49w1</t>
  </si>
  <si>
    <t>33w1</t>
  </si>
  <si>
    <t>Weber, Guido</t>
  </si>
  <si>
    <t>45s1</t>
  </si>
  <si>
    <t>35s1</t>
  </si>
  <si>
    <t>Wilhelm, Karl</t>
  </si>
  <si>
    <t>45w½</t>
  </si>
  <si>
    <t>31s½</t>
  </si>
  <si>
    <t>Abdulovski, Rasid</t>
  </si>
  <si>
    <t>48s1</t>
  </si>
  <si>
    <t>Burri, Roland</t>
  </si>
  <si>
    <t>47s1</t>
  </si>
  <si>
    <t>26w½</t>
  </si>
  <si>
    <t>25w½</t>
  </si>
  <si>
    <t>Steinmann, Peter</t>
  </si>
  <si>
    <t>41s0</t>
  </si>
  <si>
    <t>46w1</t>
  </si>
  <si>
    <t>Farner, Ruedi</t>
  </si>
  <si>
    <t>32s0</t>
  </si>
  <si>
    <t>47w1</t>
  </si>
  <si>
    <t>38w1</t>
  </si>
  <si>
    <t>Brönnimann, Paul</t>
  </si>
  <si>
    <t>48w1</t>
  </si>
  <si>
    <t>44w0</t>
  </si>
  <si>
    <t>46s1</t>
  </si>
  <si>
    <t>36w1</t>
  </si>
  <si>
    <t>Fischer, Paul</t>
  </si>
  <si>
    <t>Wymann, Clemens</t>
  </si>
  <si>
    <t>23s0</t>
  </si>
  <si>
    <t>43w1</t>
  </si>
  <si>
    <t>30s0</t>
  </si>
  <si>
    <t>42w1</t>
  </si>
  <si>
    <t>41s1</t>
  </si>
  <si>
    <t>Fricker, Robin</t>
  </si>
  <si>
    <t>41s½</t>
  </si>
  <si>
    <t>16s0</t>
  </si>
  <si>
    <t>44w1</t>
  </si>
  <si>
    <t>Hugentobler, Niklaus</t>
  </si>
  <si>
    <t>Kunz, Bruno</t>
  </si>
  <si>
    <t>12s½</t>
  </si>
  <si>
    <t>45w1</t>
  </si>
  <si>
    <t>37w½</t>
  </si>
  <si>
    <t>Schuster, Willi</t>
  </si>
  <si>
    <t>Bolliger, Bruno</t>
  </si>
  <si>
    <t>19w½</t>
  </si>
  <si>
    <t>40w½</t>
  </si>
  <si>
    <t>Götz, Alfred</t>
  </si>
  <si>
    <t>17w0</t>
  </si>
  <si>
    <t>Sakthiyathasan, Kandasamy</t>
  </si>
  <si>
    <t>49s1</t>
  </si>
  <si>
    <t>34s1</t>
  </si>
  <si>
    <t>Fischer, Richard</t>
  </si>
  <si>
    <t>25s0</t>
  </si>
  <si>
    <t>33w0</t>
  </si>
  <si>
    <t>Steimann, Anton</t>
  </si>
  <si>
    <t>42w0</t>
  </si>
  <si>
    <t>37s1</t>
  </si>
  <si>
    <t>34s0</t>
  </si>
  <si>
    <t>Panizza, Josef</t>
  </si>
  <si>
    <t>Tobé, Peter</t>
  </si>
  <si>
    <t>36w0</t>
  </si>
  <si>
    <t>35w0</t>
  </si>
  <si>
    <t>42s½</t>
  </si>
  <si>
    <t>29s½</t>
  </si>
  <si>
    <t>Ursprung, Pirmin</t>
  </si>
  <si>
    <t>43s1</t>
  </si>
  <si>
    <t>34w0</t>
  </si>
  <si>
    <t>Guarisco, Gianna</t>
  </si>
  <si>
    <t>40s0</t>
  </si>
  <si>
    <t>45s½</t>
  </si>
  <si>
    <t>Roos, Guido</t>
  </si>
  <si>
    <t>27w0</t>
  </si>
  <si>
    <t>Gündogdu, Sever</t>
  </si>
  <si>
    <t>38w0</t>
  </si>
  <si>
    <t>Gerbex, Roland</t>
  </si>
  <si>
    <t>39s0</t>
  </si>
  <si>
    <t>26s0</t>
  </si>
  <si>
    <t>Otto, Herbert</t>
  </si>
  <si>
    <t>45s0</t>
  </si>
  <si>
    <t>37s0</t>
  </si>
  <si>
    <t>Müller, Ueli</t>
  </si>
  <si>
    <t>Pasotti, Daniel</t>
  </si>
  <si>
    <t>35s0</t>
  </si>
  <si>
    <t>39w½</t>
  </si>
  <si>
    <t>36s0</t>
  </si>
  <si>
    <t>Müller, Grita</t>
  </si>
  <si>
    <t>37w0</t>
  </si>
  <si>
    <t>Toengi, Werner</t>
  </si>
  <si>
    <t>46w0</t>
  </si>
  <si>
    <t>43s0</t>
  </si>
  <si>
    <t>Urgancio, Ismail</t>
  </si>
  <si>
    <t>47w0</t>
  </si>
  <si>
    <t>41w0</t>
  </si>
  <si>
    <t>42s0</t>
  </si>
  <si>
    <t>Maccio, Ramon</t>
  </si>
  <si>
    <t>86. Aargauischer Schachtag, 23.11.2014, Widen</t>
  </si>
  <si>
    <t>Mannschaftsauswertung</t>
  </si>
  <si>
    <t>Punkteaufteilung:</t>
  </si>
  <si>
    <t>Sieg</t>
  </si>
  <si>
    <t>Remis</t>
  </si>
  <si>
    <t>Kat A</t>
  </si>
  <si>
    <t>Kat B</t>
  </si>
  <si>
    <t>Kat C</t>
  </si>
  <si>
    <t>Aarau SK</t>
  </si>
  <si>
    <t>Baden SG</t>
  </si>
  <si>
    <t>Baden 6</t>
  </si>
  <si>
    <t>Brugg 1</t>
  </si>
  <si>
    <t>Brugg</t>
  </si>
  <si>
    <t>Brugg 2</t>
  </si>
  <si>
    <t>Döttingen-Klingnau</t>
  </si>
  <si>
    <t>Döttingen-Klingnau 3</t>
  </si>
  <si>
    <t>Lenzburg 1</t>
  </si>
  <si>
    <t>Lenzburg</t>
  </si>
  <si>
    <t>Niederlenz</t>
  </si>
  <si>
    <t>Niederlenz 2</t>
  </si>
  <si>
    <t>Oftringen 1</t>
  </si>
  <si>
    <t>Oftringen</t>
  </si>
  <si>
    <t>Schachsenioren 1</t>
  </si>
  <si>
    <t>Schachsenioren</t>
  </si>
  <si>
    <t>Unterlimmattal 1</t>
  </si>
  <si>
    <t>Unterlimmattal</t>
  </si>
  <si>
    <t>Villmergen 1</t>
  </si>
  <si>
    <t>Villmergen</t>
  </si>
  <si>
    <t>Villmergen 2</t>
  </si>
  <si>
    <t>Wohlen 1</t>
  </si>
  <si>
    <t>Wohlen</t>
  </si>
  <si>
    <t>Zofingen 1</t>
  </si>
  <si>
    <t>Zofingen</t>
  </si>
  <si>
    <t>Siege</t>
  </si>
  <si>
    <t>Baden SG 1</t>
  </si>
  <si>
    <t>Baden SG 2</t>
  </si>
  <si>
    <t>Baden SG 3</t>
  </si>
  <si>
    <t>Döttingen-Klingnau 1</t>
  </si>
  <si>
    <t>Aarau SK 1</t>
  </si>
  <si>
    <t>Baden SG 4</t>
  </si>
  <si>
    <t>Baden SG 5</t>
  </si>
  <si>
    <t>Döttingen-Klingnau 2</t>
  </si>
  <si>
    <t>Aarau SK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</si>
</sst>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5" fontId="5" fillId="0" borderId="0" xfId="0" applyNumberFormat="1" applyFont="1" applyAlignment="1"/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1" fillId="0" borderId="0" xfId="0" applyFont="1" applyAlignment="1"/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opLeftCell="A103" workbookViewId="0">
      <selection sqref="A1:A1048576"/>
    </sheetView>
  </sheetViews>
  <sheetFormatPr baseColWidth="10" defaultRowHeight="15" x14ac:dyDescent="0.25"/>
  <cols>
    <col min="1" max="1" width="2.7109375" customWidth="1"/>
    <col min="2" max="2" width="20.140625" bestFit="1" customWidth="1"/>
    <col min="3" max="3" width="3.42578125" bestFit="1" customWidth="1"/>
    <col min="4" max="4" width="4.42578125" bestFit="1" customWidth="1"/>
    <col min="5" max="11" width="4.85546875" bestFit="1" customWidth="1"/>
    <col min="12" max="12" width="5.7109375" bestFit="1" customWidth="1"/>
    <col min="13" max="13" width="5.140625" bestFit="1" customWidth="1"/>
    <col min="14" max="14" width="6.85546875" bestFit="1" customWidth="1"/>
    <col min="15" max="15" width="3.7109375" bestFit="1" customWidth="1"/>
    <col min="16" max="16" width="9.140625" bestFit="1" customWidth="1"/>
  </cols>
  <sheetData>
    <row r="1" spans="1:16" x14ac:dyDescent="0.25">
      <c r="A1" s="4" t="s">
        <v>0</v>
      </c>
      <c r="B1" s="4"/>
      <c r="C1" s="4"/>
      <c r="D1" s="4"/>
      <c r="E1" s="4"/>
      <c r="F1" s="1">
        <v>41966</v>
      </c>
      <c r="G1" s="6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</row>
    <row r="4" spans="1:16" x14ac:dyDescent="0.25">
      <c r="A4" s="5" t="s">
        <v>2</v>
      </c>
      <c r="B4" s="5" t="s">
        <v>3</v>
      </c>
      <c r="C4" s="5" t="s">
        <v>4</v>
      </c>
      <c r="D4" s="5" t="s">
        <v>5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 t="s">
        <v>6</v>
      </c>
      <c r="M4" s="5" t="s">
        <v>7</v>
      </c>
      <c r="N4" s="5" t="s">
        <v>8</v>
      </c>
      <c r="O4" s="2"/>
      <c r="P4" s="2"/>
    </row>
    <row r="5" spans="1:16" x14ac:dyDescent="0.25">
      <c r="A5" s="5">
        <v>1</v>
      </c>
      <c r="B5" s="5" t="s">
        <v>9</v>
      </c>
      <c r="C5" s="5"/>
      <c r="D5" s="5"/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>
        <v>7</v>
      </c>
      <c r="M5" s="5">
        <v>28.5</v>
      </c>
      <c r="N5" s="5">
        <v>202.5</v>
      </c>
      <c r="O5" s="3" t="s">
        <v>17</v>
      </c>
      <c r="P5" s="3" t="s">
        <v>18</v>
      </c>
    </row>
    <row r="6" spans="1:16" x14ac:dyDescent="0.25">
      <c r="A6" s="5">
        <v>2</v>
      </c>
      <c r="B6" s="5" t="s">
        <v>19</v>
      </c>
      <c r="C6" s="5"/>
      <c r="D6" s="5"/>
      <c r="E6" s="5" t="s">
        <v>15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>
        <v>5.5</v>
      </c>
      <c r="M6" s="5">
        <v>32.5</v>
      </c>
      <c r="N6" s="5">
        <v>196.5</v>
      </c>
      <c r="O6" s="3" t="s">
        <v>26</v>
      </c>
      <c r="P6" s="3" t="s">
        <v>27</v>
      </c>
    </row>
    <row r="7" spans="1:16" x14ac:dyDescent="0.25">
      <c r="A7" s="5">
        <v>3</v>
      </c>
      <c r="B7" s="5" t="s">
        <v>28</v>
      </c>
      <c r="C7" s="5"/>
      <c r="D7" s="5"/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>
        <v>4.5</v>
      </c>
      <c r="M7" s="5">
        <v>32.5</v>
      </c>
      <c r="N7" s="5">
        <v>193</v>
      </c>
      <c r="O7" s="3" t="s">
        <v>26</v>
      </c>
      <c r="P7" s="3" t="s">
        <v>36</v>
      </c>
    </row>
    <row r="8" spans="1:16" x14ac:dyDescent="0.25">
      <c r="A8" s="5">
        <v>4</v>
      </c>
      <c r="B8" s="5" t="s">
        <v>37</v>
      </c>
      <c r="C8" s="5"/>
      <c r="D8" s="5"/>
      <c r="E8" s="5" t="s">
        <v>38</v>
      </c>
      <c r="F8" s="5" t="s">
        <v>39</v>
      </c>
      <c r="G8" s="5" t="s">
        <v>40</v>
      </c>
      <c r="H8" s="5" t="s">
        <v>30</v>
      </c>
      <c r="I8" s="5" t="s">
        <v>29</v>
      </c>
      <c r="J8" s="5" t="s">
        <v>32</v>
      </c>
      <c r="K8" s="5" t="s">
        <v>41</v>
      </c>
      <c r="L8" s="5">
        <v>4.5</v>
      </c>
      <c r="M8" s="5">
        <v>31.5</v>
      </c>
      <c r="N8" s="5">
        <v>187</v>
      </c>
      <c r="O8" s="3" t="s">
        <v>17</v>
      </c>
      <c r="P8" s="3" t="s">
        <v>42</v>
      </c>
    </row>
    <row r="9" spans="1:16" x14ac:dyDescent="0.25">
      <c r="A9" s="5">
        <v>5</v>
      </c>
      <c r="B9" s="5" t="s">
        <v>43</v>
      </c>
      <c r="C9" s="5"/>
      <c r="D9" s="5"/>
      <c r="E9" s="5" t="s">
        <v>44</v>
      </c>
      <c r="F9" s="5" t="s">
        <v>45</v>
      </c>
      <c r="G9" s="5" t="s">
        <v>46</v>
      </c>
      <c r="H9" s="5" t="s">
        <v>47</v>
      </c>
      <c r="I9" s="5" t="s">
        <v>48</v>
      </c>
      <c r="J9" s="5" t="s">
        <v>11</v>
      </c>
      <c r="K9" s="5" t="s">
        <v>49</v>
      </c>
      <c r="L9" s="5">
        <v>4.5</v>
      </c>
      <c r="M9" s="5">
        <v>27</v>
      </c>
      <c r="N9" s="5">
        <v>196.5</v>
      </c>
      <c r="O9" s="3" t="s">
        <v>17</v>
      </c>
      <c r="P9" s="3" t="s">
        <v>50</v>
      </c>
    </row>
    <row r="10" spans="1:16" x14ac:dyDescent="0.25">
      <c r="A10" s="5">
        <v>6</v>
      </c>
      <c r="B10" s="5" t="s">
        <v>51</v>
      </c>
      <c r="C10" s="5"/>
      <c r="D10" s="5"/>
      <c r="E10" s="5" t="s">
        <v>52</v>
      </c>
      <c r="F10" s="5" t="s">
        <v>34</v>
      </c>
      <c r="G10" s="5" t="s">
        <v>53</v>
      </c>
      <c r="H10" s="5" t="s">
        <v>54</v>
      </c>
      <c r="I10" s="5" t="s">
        <v>31</v>
      </c>
      <c r="J10" s="5" t="s">
        <v>12</v>
      </c>
      <c r="K10" s="5" t="s">
        <v>55</v>
      </c>
      <c r="L10" s="5">
        <v>4.5</v>
      </c>
      <c r="M10" s="5">
        <v>25.5</v>
      </c>
      <c r="N10" s="5">
        <v>182.5</v>
      </c>
      <c r="O10" s="3" t="s">
        <v>26</v>
      </c>
      <c r="P10" s="3" t="s">
        <v>56</v>
      </c>
    </row>
    <row r="11" spans="1:16" x14ac:dyDescent="0.25">
      <c r="A11" s="5">
        <v>7</v>
      </c>
      <c r="B11" s="5" t="s">
        <v>57</v>
      </c>
      <c r="C11" s="5"/>
      <c r="D11" s="5"/>
      <c r="E11" s="5" t="s">
        <v>58</v>
      </c>
      <c r="F11" s="5" t="s">
        <v>59</v>
      </c>
      <c r="G11" s="5" t="s">
        <v>60</v>
      </c>
      <c r="H11" s="5" t="s">
        <v>61</v>
      </c>
      <c r="I11" s="5" t="s">
        <v>62</v>
      </c>
      <c r="J11" s="5" t="s">
        <v>63</v>
      </c>
      <c r="K11" s="5" t="s">
        <v>64</v>
      </c>
      <c r="L11" s="5">
        <v>4.5</v>
      </c>
      <c r="M11" s="5">
        <v>21.5</v>
      </c>
      <c r="N11" s="5">
        <v>175.5</v>
      </c>
      <c r="O11" s="3" t="s">
        <v>26</v>
      </c>
      <c r="P11" s="2"/>
    </row>
    <row r="12" spans="1:16" x14ac:dyDescent="0.25">
      <c r="A12" s="5">
        <v>8</v>
      </c>
      <c r="B12" s="5" t="s">
        <v>65</v>
      </c>
      <c r="C12" s="5"/>
      <c r="D12" s="5"/>
      <c r="E12" s="5" t="s">
        <v>66</v>
      </c>
      <c r="F12" s="5" t="s">
        <v>67</v>
      </c>
      <c r="G12" s="5" t="s">
        <v>68</v>
      </c>
      <c r="H12" s="5" t="s">
        <v>69</v>
      </c>
      <c r="I12" s="5" t="s">
        <v>70</v>
      </c>
      <c r="J12" s="5" t="s">
        <v>71</v>
      </c>
      <c r="K12" s="5" t="s">
        <v>32</v>
      </c>
      <c r="L12" s="5">
        <v>4</v>
      </c>
      <c r="M12" s="5">
        <v>28.5</v>
      </c>
      <c r="N12" s="5">
        <v>166.5</v>
      </c>
      <c r="O12" s="3" t="s">
        <v>17</v>
      </c>
      <c r="P12" s="2"/>
    </row>
    <row r="13" spans="1:16" x14ac:dyDescent="0.25">
      <c r="A13" s="5">
        <v>9</v>
      </c>
      <c r="B13" s="5" t="s">
        <v>72</v>
      </c>
      <c r="C13" s="5"/>
      <c r="D13" s="5"/>
      <c r="E13" s="5" t="s">
        <v>73</v>
      </c>
      <c r="F13" s="5" t="s">
        <v>74</v>
      </c>
      <c r="G13" s="5" t="s">
        <v>23</v>
      </c>
      <c r="H13" s="5" t="s">
        <v>71</v>
      </c>
      <c r="I13" s="5" t="s">
        <v>75</v>
      </c>
      <c r="J13" s="5" t="s">
        <v>76</v>
      </c>
      <c r="K13" s="5" t="s">
        <v>52</v>
      </c>
      <c r="L13" s="5">
        <v>4</v>
      </c>
      <c r="M13" s="5">
        <v>28</v>
      </c>
      <c r="N13" s="5">
        <v>185.5</v>
      </c>
      <c r="O13" s="3" t="s">
        <v>26</v>
      </c>
      <c r="P13" s="2"/>
    </row>
    <row r="14" spans="1:16" x14ac:dyDescent="0.25">
      <c r="A14" s="5">
        <v>10</v>
      </c>
      <c r="B14" s="5" t="s">
        <v>77</v>
      </c>
      <c r="C14" s="5"/>
      <c r="D14" s="5"/>
      <c r="E14" s="5" t="s">
        <v>78</v>
      </c>
      <c r="F14" s="5" t="s">
        <v>79</v>
      </c>
      <c r="G14" s="5" t="s">
        <v>16</v>
      </c>
      <c r="H14" s="5" t="s">
        <v>38</v>
      </c>
      <c r="I14" s="5" t="s">
        <v>80</v>
      </c>
      <c r="J14" s="5" t="s">
        <v>66</v>
      </c>
      <c r="K14" s="5" t="s">
        <v>81</v>
      </c>
      <c r="L14" s="5">
        <v>4</v>
      </c>
      <c r="M14" s="5">
        <v>23.5</v>
      </c>
      <c r="N14" s="5">
        <v>172.5</v>
      </c>
      <c r="O14" s="3" t="s">
        <v>17</v>
      </c>
      <c r="P14" s="2"/>
    </row>
    <row r="15" spans="1:16" x14ac:dyDescent="0.25">
      <c r="A15" s="5">
        <v>11</v>
      </c>
      <c r="B15" s="5" t="s">
        <v>82</v>
      </c>
      <c r="C15" s="5"/>
      <c r="D15" s="5"/>
      <c r="E15" s="5" t="s">
        <v>83</v>
      </c>
      <c r="F15" s="5" t="s">
        <v>32</v>
      </c>
      <c r="G15" s="5" t="s">
        <v>84</v>
      </c>
      <c r="H15" s="5" t="s">
        <v>85</v>
      </c>
      <c r="I15" s="5" t="s">
        <v>40</v>
      </c>
      <c r="J15" s="5" t="s">
        <v>86</v>
      </c>
      <c r="K15" s="5" t="s">
        <v>76</v>
      </c>
      <c r="L15" s="5">
        <v>3.5</v>
      </c>
      <c r="M15" s="5">
        <v>29</v>
      </c>
      <c r="N15" s="5">
        <v>165.5</v>
      </c>
      <c r="O15" s="3" t="s">
        <v>26</v>
      </c>
      <c r="P15" s="2"/>
    </row>
    <row r="16" spans="1:16" x14ac:dyDescent="0.25">
      <c r="A16" s="5">
        <v>12</v>
      </c>
      <c r="B16" s="5" t="s">
        <v>87</v>
      </c>
      <c r="C16" s="5"/>
      <c r="D16" s="5"/>
      <c r="E16" s="5" t="s">
        <v>70</v>
      </c>
      <c r="F16" s="5" t="s">
        <v>48</v>
      </c>
      <c r="G16" s="5" t="s">
        <v>34</v>
      </c>
      <c r="H16" s="5" t="s">
        <v>88</v>
      </c>
      <c r="I16" s="5" t="s">
        <v>89</v>
      </c>
      <c r="J16" s="5" t="s">
        <v>62</v>
      </c>
      <c r="K16" s="5" t="s">
        <v>90</v>
      </c>
      <c r="L16" s="5">
        <v>3.5</v>
      </c>
      <c r="M16" s="5">
        <v>28</v>
      </c>
      <c r="N16" s="5">
        <v>182</v>
      </c>
      <c r="O16" s="3" t="s">
        <v>17</v>
      </c>
      <c r="P16" s="2"/>
    </row>
    <row r="17" spans="1:15" x14ac:dyDescent="0.25">
      <c r="A17" s="5">
        <v>13</v>
      </c>
      <c r="B17" s="5" t="s">
        <v>91</v>
      </c>
      <c r="C17" s="5"/>
      <c r="D17" s="5"/>
      <c r="E17" s="5" t="s">
        <v>92</v>
      </c>
      <c r="F17" s="5" t="s">
        <v>93</v>
      </c>
      <c r="G17" s="5" t="s">
        <v>94</v>
      </c>
      <c r="H17" s="5" t="s">
        <v>95</v>
      </c>
      <c r="I17" s="5" t="s">
        <v>96</v>
      </c>
      <c r="J17" s="5" t="s">
        <v>97</v>
      </c>
      <c r="K17" s="5" t="s">
        <v>98</v>
      </c>
      <c r="L17" s="5">
        <v>3.5</v>
      </c>
      <c r="M17" s="5">
        <v>24</v>
      </c>
      <c r="N17" s="5">
        <v>180.5</v>
      </c>
      <c r="O17" s="3" t="s">
        <v>17</v>
      </c>
    </row>
    <row r="18" spans="1:15" x14ac:dyDescent="0.25">
      <c r="A18" s="5">
        <v>14</v>
      </c>
      <c r="B18" s="5" t="s">
        <v>99</v>
      </c>
      <c r="C18" s="5"/>
      <c r="D18" s="5"/>
      <c r="E18" s="5" t="s">
        <v>75</v>
      </c>
      <c r="F18" s="5" t="s">
        <v>97</v>
      </c>
      <c r="G18" s="5" t="s">
        <v>10</v>
      </c>
      <c r="H18" s="5" t="s">
        <v>63</v>
      </c>
      <c r="I18" s="5" t="s">
        <v>94</v>
      </c>
      <c r="J18" s="5" t="s">
        <v>46</v>
      </c>
      <c r="K18" s="5" t="s">
        <v>100</v>
      </c>
      <c r="L18" s="5">
        <v>3.5</v>
      </c>
      <c r="M18" s="5">
        <v>24</v>
      </c>
      <c r="N18" s="5">
        <v>177.5</v>
      </c>
      <c r="O18" s="3" t="s">
        <v>26</v>
      </c>
    </row>
    <row r="19" spans="1:15" x14ac:dyDescent="0.25">
      <c r="A19" s="5">
        <v>15</v>
      </c>
      <c r="B19" s="5" t="s">
        <v>101</v>
      </c>
      <c r="C19" s="5"/>
      <c r="D19" s="5"/>
      <c r="E19" s="5" t="s">
        <v>69</v>
      </c>
      <c r="F19" s="5" t="s">
        <v>102</v>
      </c>
      <c r="G19" s="5" t="s">
        <v>75</v>
      </c>
      <c r="H19" s="5" t="s">
        <v>103</v>
      </c>
      <c r="I19" s="5" t="s">
        <v>104</v>
      </c>
      <c r="J19" s="5" t="s">
        <v>83</v>
      </c>
      <c r="K19" s="5" t="s">
        <v>44</v>
      </c>
      <c r="L19" s="5">
        <v>3.5</v>
      </c>
      <c r="M19" s="5">
        <v>21.5</v>
      </c>
      <c r="N19" s="5">
        <v>170.5</v>
      </c>
      <c r="O19" s="3" t="s">
        <v>26</v>
      </c>
    </row>
    <row r="20" spans="1:15" x14ac:dyDescent="0.25">
      <c r="A20" s="5">
        <v>16</v>
      </c>
      <c r="B20" s="5" t="s">
        <v>105</v>
      </c>
      <c r="C20" s="5"/>
      <c r="D20" s="5"/>
      <c r="E20" s="5" t="s">
        <v>76</v>
      </c>
      <c r="F20" s="5" t="s">
        <v>106</v>
      </c>
      <c r="G20" s="5" t="s">
        <v>83</v>
      </c>
      <c r="H20" s="5" t="s">
        <v>107</v>
      </c>
      <c r="I20" s="5" t="s">
        <v>93</v>
      </c>
      <c r="J20" s="5" t="s">
        <v>108</v>
      </c>
      <c r="K20" s="5" t="s">
        <v>67</v>
      </c>
      <c r="L20" s="5">
        <v>3</v>
      </c>
      <c r="M20" s="5">
        <v>24</v>
      </c>
      <c r="N20" s="5">
        <v>159</v>
      </c>
      <c r="O20" s="3" t="s">
        <v>26</v>
      </c>
    </row>
    <row r="21" spans="1:15" x14ac:dyDescent="0.25">
      <c r="A21" s="5">
        <v>17</v>
      </c>
      <c r="B21" s="5" t="s">
        <v>109</v>
      </c>
      <c r="C21" s="5"/>
      <c r="D21" s="5"/>
      <c r="E21" s="5" t="s">
        <v>110</v>
      </c>
      <c r="F21" s="5" t="s">
        <v>94</v>
      </c>
      <c r="G21" s="5" t="s">
        <v>78</v>
      </c>
      <c r="H21" s="5" t="s">
        <v>111</v>
      </c>
      <c r="I21" s="5" t="s">
        <v>73</v>
      </c>
      <c r="J21" s="5" t="s">
        <v>112</v>
      </c>
      <c r="K21" s="5" t="s">
        <v>113</v>
      </c>
      <c r="L21" s="5">
        <v>3</v>
      </c>
      <c r="M21" s="5">
        <v>18.5</v>
      </c>
      <c r="N21" s="5">
        <v>161</v>
      </c>
      <c r="O21" s="3" t="s">
        <v>26</v>
      </c>
    </row>
    <row r="22" spans="1:15" x14ac:dyDescent="0.25">
      <c r="A22" s="5">
        <v>18</v>
      </c>
      <c r="B22" s="5" t="s">
        <v>114</v>
      </c>
      <c r="C22" s="5"/>
      <c r="D22" s="5"/>
      <c r="E22" s="5" t="s">
        <v>90</v>
      </c>
      <c r="F22" s="5" t="s">
        <v>115</v>
      </c>
      <c r="G22" s="5" t="s">
        <v>80</v>
      </c>
      <c r="H22" s="5" t="s">
        <v>66</v>
      </c>
      <c r="I22" s="5" t="s">
        <v>58</v>
      </c>
      <c r="J22" s="5" t="s">
        <v>116</v>
      </c>
      <c r="K22" s="5" t="s">
        <v>117</v>
      </c>
      <c r="L22" s="5">
        <v>2.5</v>
      </c>
      <c r="M22" s="5">
        <v>24</v>
      </c>
      <c r="N22" s="5">
        <v>161.5</v>
      </c>
      <c r="O22" s="3" t="s">
        <v>26</v>
      </c>
    </row>
    <row r="23" spans="1:15" x14ac:dyDescent="0.25">
      <c r="A23" s="5">
        <v>19</v>
      </c>
      <c r="B23" s="5" t="s">
        <v>118</v>
      </c>
      <c r="C23" s="5"/>
      <c r="D23" s="5"/>
      <c r="E23" s="5" t="s">
        <v>80</v>
      </c>
      <c r="F23" s="5" t="s">
        <v>119</v>
      </c>
      <c r="G23" s="5" t="s">
        <v>120</v>
      </c>
      <c r="H23" s="5" t="s">
        <v>121</v>
      </c>
      <c r="I23" s="5" t="s">
        <v>81</v>
      </c>
      <c r="J23" s="5" t="s">
        <v>107</v>
      </c>
      <c r="K23" s="5" t="s">
        <v>122</v>
      </c>
      <c r="L23" s="5">
        <v>2.5</v>
      </c>
      <c r="M23" s="5">
        <v>23.5</v>
      </c>
      <c r="N23" s="5">
        <v>157.5</v>
      </c>
      <c r="O23" s="3" t="s">
        <v>26</v>
      </c>
    </row>
    <row r="24" spans="1:15" x14ac:dyDescent="0.25">
      <c r="A24" s="5">
        <v>20</v>
      </c>
      <c r="B24" s="5" t="s">
        <v>123</v>
      </c>
      <c r="C24" s="5"/>
      <c r="D24" s="5"/>
      <c r="E24" s="5" t="s">
        <v>23</v>
      </c>
      <c r="F24" s="5" t="s">
        <v>124</v>
      </c>
      <c r="G24" s="5" t="s">
        <v>116</v>
      </c>
      <c r="H24" s="5" t="s">
        <v>78</v>
      </c>
      <c r="I24" s="5" t="s">
        <v>125</v>
      </c>
      <c r="J24" s="5" t="s">
        <v>59</v>
      </c>
      <c r="K24" s="5" t="s">
        <v>68</v>
      </c>
      <c r="L24" s="5">
        <v>2.5</v>
      </c>
      <c r="M24" s="5">
        <v>20.5</v>
      </c>
      <c r="N24" s="5">
        <v>153</v>
      </c>
      <c r="O24" s="3" t="s">
        <v>26</v>
      </c>
    </row>
    <row r="25" spans="1:15" x14ac:dyDescent="0.25">
      <c r="A25" s="5">
        <v>21</v>
      </c>
      <c r="B25" s="5" t="s">
        <v>126</v>
      </c>
      <c r="C25" s="5"/>
      <c r="D25" s="5"/>
      <c r="E25" s="5" t="s">
        <v>122</v>
      </c>
      <c r="F25" s="5" t="s">
        <v>54</v>
      </c>
      <c r="G25" s="5" t="s">
        <v>73</v>
      </c>
      <c r="H25" s="5" t="s">
        <v>110</v>
      </c>
      <c r="I25" s="5" t="s">
        <v>127</v>
      </c>
      <c r="J25" s="5" t="s">
        <v>119</v>
      </c>
      <c r="K25" s="5" t="s">
        <v>92</v>
      </c>
      <c r="L25" s="5">
        <v>2.5</v>
      </c>
      <c r="M25" s="5">
        <v>18.5</v>
      </c>
      <c r="N25" s="5">
        <v>158</v>
      </c>
      <c r="O25" s="3" t="s">
        <v>26</v>
      </c>
    </row>
    <row r="26" spans="1:15" x14ac:dyDescent="0.25">
      <c r="A26" s="5">
        <v>22</v>
      </c>
      <c r="B26" s="5" t="s">
        <v>128</v>
      </c>
      <c r="C26" s="5"/>
      <c r="D26" s="5"/>
      <c r="E26" s="5" t="s">
        <v>67</v>
      </c>
      <c r="F26" s="5" t="s">
        <v>107</v>
      </c>
      <c r="G26" s="5" t="s">
        <v>129</v>
      </c>
      <c r="H26" s="5" t="s">
        <v>113</v>
      </c>
      <c r="I26" s="5" t="s">
        <v>130</v>
      </c>
      <c r="J26" s="5" t="s">
        <v>131</v>
      </c>
      <c r="K26" s="5" t="s">
        <v>132</v>
      </c>
      <c r="L26" s="5">
        <v>1.5</v>
      </c>
      <c r="M26" s="5">
        <v>18.5</v>
      </c>
      <c r="N26" s="5">
        <v>142</v>
      </c>
      <c r="O26" s="3" t="s">
        <v>26</v>
      </c>
    </row>
    <row r="27" spans="1:15" x14ac:dyDescent="0.25">
      <c r="A27" s="5">
        <v>23</v>
      </c>
      <c r="B27" s="5" t="s">
        <v>133</v>
      </c>
      <c r="C27" s="5"/>
      <c r="D27" s="5"/>
      <c r="E27" s="5" t="s">
        <v>96</v>
      </c>
      <c r="F27" s="5" t="s">
        <v>134</v>
      </c>
      <c r="G27" s="5" t="s">
        <v>127</v>
      </c>
      <c r="H27" s="5" t="s">
        <v>135</v>
      </c>
      <c r="I27" s="5" t="s">
        <v>119</v>
      </c>
      <c r="J27" s="5" t="s">
        <v>136</v>
      </c>
      <c r="K27" s="5" t="s">
        <v>130</v>
      </c>
      <c r="L27" s="5">
        <v>1.5</v>
      </c>
      <c r="M27" s="5">
        <v>17.5</v>
      </c>
      <c r="N27" s="5">
        <v>149.5</v>
      </c>
      <c r="O27" s="3" t="s">
        <v>26</v>
      </c>
    </row>
    <row r="28" spans="1:15" x14ac:dyDescent="0.25">
      <c r="A28" s="5">
        <v>24</v>
      </c>
      <c r="B28" s="5" t="s">
        <v>137</v>
      </c>
      <c r="C28" s="5"/>
      <c r="D28" s="5"/>
      <c r="E28" s="5" t="s">
        <v>112</v>
      </c>
      <c r="F28" s="5" t="s">
        <v>125</v>
      </c>
      <c r="G28" s="5" t="s">
        <v>130</v>
      </c>
      <c r="H28" s="5" t="s">
        <v>138</v>
      </c>
      <c r="I28" s="5" t="s">
        <v>139</v>
      </c>
      <c r="J28" s="5" t="s">
        <v>140</v>
      </c>
      <c r="K28" s="5" t="s">
        <v>141</v>
      </c>
      <c r="L28" s="5">
        <v>0.5</v>
      </c>
      <c r="M28" s="5">
        <v>17.5</v>
      </c>
      <c r="N28" s="5">
        <v>140.5</v>
      </c>
      <c r="O28" s="3" t="s">
        <v>26</v>
      </c>
    </row>
    <row r="30" spans="1:15" x14ac:dyDescent="0.25">
      <c r="A30" s="4" t="s">
        <v>142</v>
      </c>
      <c r="B30" s="4"/>
      <c r="C30" s="4"/>
      <c r="D30" s="4"/>
      <c r="E30" s="4"/>
      <c r="F30" s="1">
        <v>41966</v>
      </c>
      <c r="G30" s="6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5" t="s">
        <v>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2"/>
    </row>
    <row r="33" spans="1:14" x14ac:dyDescent="0.25">
      <c r="A33" s="5" t="s">
        <v>2</v>
      </c>
      <c r="B33" s="5" t="s">
        <v>3</v>
      </c>
      <c r="C33" s="5" t="s">
        <v>4</v>
      </c>
      <c r="D33" s="5" t="s">
        <v>5</v>
      </c>
      <c r="E33" s="5">
        <v>1</v>
      </c>
      <c r="F33" s="5">
        <v>2</v>
      </c>
      <c r="G33" s="5">
        <v>3</v>
      </c>
      <c r="H33" s="5">
        <v>4</v>
      </c>
      <c r="I33" s="5">
        <v>5</v>
      </c>
      <c r="J33" s="5">
        <v>6</v>
      </c>
      <c r="K33" s="5">
        <v>7</v>
      </c>
      <c r="L33" s="5" t="s">
        <v>6</v>
      </c>
      <c r="M33" s="5" t="s">
        <v>7</v>
      </c>
      <c r="N33" s="5" t="s">
        <v>8</v>
      </c>
    </row>
    <row r="34" spans="1:14" x14ac:dyDescent="0.25">
      <c r="A34" s="5">
        <v>1</v>
      </c>
      <c r="B34" s="5" t="s">
        <v>143</v>
      </c>
      <c r="C34" s="5"/>
      <c r="D34" s="5">
        <v>2114</v>
      </c>
      <c r="E34" s="5" t="s">
        <v>40</v>
      </c>
      <c r="F34" s="5" t="s">
        <v>144</v>
      </c>
      <c r="G34" s="5" t="s">
        <v>145</v>
      </c>
      <c r="H34" s="5" t="s">
        <v>12</v>
      </c>
      <c r="I34" s="5" t="s">
        <v>146</v>
      </c>
      <c r="J34" s="5" t="s">
        <v>24</v>
      </c>
      <c r="K34" s="5" t="s">
        <v>147</v>
      </c>
      <c r="L34" s="5">
        <v>6.5</v>
      </c>
      <c r="M34" s="5">
        <v>31.5</v>
      </c>
      <c r="N34" s="5">
        <v>195.5</v>
      </c>
    </row>
    <row r="35" spans="1:14" x14ac:dyDescent="0.25">
      <c r="A35" s="5">
        <v>2</v>
      </c>
      <c r="B35" s="5" t="s">
        <v>148</v>
      </c>
      <c r="C35" s="5"/>
      <c r="D35" s="5">
        <v>2309</v>
      </c>
      <c r="E35" s="5" t="s">
        <v>149</v>
      </c>
      <c r="F35" s="5" t="s">
        <v>69</v>
      </c>
      <c r="G35" s="5" t="s">
        <v>25</v>
      </c>
      <c r="H35" s="5" t="s">
        <v>20</v>
      </c>
      <c r="I35" s="5" t="s">
        <v>41</v>
      </c>
      <c r="J35" s="5" t="s">
        <v>55</v>
      </c>
      <c r="K35" s="5" t="s">
        <v>32</v>
      </c>
      <c r="L35" s="5">
        <v>5</v>
      </c>
      <c r="M35" s="5">
        <v>29.5</v>
      </c>
      <c r="N35" s="5">
        <v>191.5</v>
      </c>
    </row>
    <row r="36" spans="1:14" x14ac:dyDescent="0.25">
      <c r="A36" s="5">
        <v>3</v>
      </c>
      <c r="B36" s="5" t="s">
        <v>150</v>
      </c>
      <c r="C36" s="5"/>
      <c r="D36" s="5">
        <v>2120</v>
      </c>
      <c r="E36" s="5" t="s">
        <v>151</v>
      </c>
      <c r="F36" s="5" t="s">
        <v>59</v>
      </c>
      <c r="G36" s="5" t="s">
        <v>98</v>
      </c>
      <c r="H36" s="5" t="s">
        <v>15</v>
      </c>
      <c r="I36" s="5" t="s">
        <v>49</v>
      </c>
      <c r="J36" s="5" t="s">
        <v>23</v>
      </c>
      <c r="K36" s="5" t="s">
        <v>48</v>
      </c>
      <c r="L36" s="5">
        <v>5</v>
      </c>
      <c r="M36" s="5">
        <v>29.5</v>
      </c>
      <c r="N36" s="5">
        <v>185.5</v>
      </c>
    </row>
    <row r="37" spans="1:14" x14ac:dyDescent="0.25">
      <c r="A37" s="5">
        <v>4</v>
      </c>
      <c r="B37" s="5" t="s">
        <v>152</v>
      </c>
      <c r="C37" s="5"/>
      <c r="D37" s="5">
        <v>2098</v>
      </c>
      <c r="E37" s="5" t="s">
        <v>153</v>
      </c>
      <c r="F37" s="5" t="s">
        <v>154</v>
      </c>
      <c r="G37" s="5" t="s">
        <v>155</v>
      </c>
      <c r="H37" s="5" t="s">
        <v>75</v>
      </c>
      <c r="I37" s="5" t="s">
        <v>16</v>
      </c>
      <c r="J37" s="5" t="s">
        <v>120</v>
      </c>
      <c r="K37" s="5" t="s">
        <v>146</v>
      </c>
      <c r="L37" s="5">
        <v>5</v>
      </c>
      <c r="M37" s="5">
        <v>27</v>
      </c>
      <c r="N37" s="5">
        <v>184</v>
      </c>
    </row>
    <row r="38" spans="1:14" x14ac:dyDescent="0.25">
      <c r="A38" s="5">
        <v>5</v>
      </c>
      <c r="B38" s="5" t="s">
        <v>156</v>
      </c>
      <c r="C38" s="5"/>
      <c r="D38" s="5">
        <v>2107</v>
      </c>
      <c r="E38" s="5" t="s">
        <v>157</v>
      </c>
      <c r="F38" s="5" t="s">
        <v>89</v>
      </c>
      <c r="G38" s="5" t="s">
        <v>49</v>
      </c>
      <c r="H38" s="5" t="s">
        <v>71</v>
      </c>
      <c r="I38" s="5" t="s">
        <v>32</v>
      </c>
      <c r="J38" s="5" t="s">
        <v>33</v>
      </c>
      <c r="K38" s="5" t="s">
        <v>94</v>
      </c>
      <c r="L38" s="5">
        <v>4.5</v>
      </c>
      <c r="M38" s="5">
        <v>30</v>
      </c>
      <c r="N38" s="5">
        <v>187.5</v>
      </c>
    </row>
    <row r="39" spans="1:14" x14ac:dyDescent="0.25">
      <c r="A39" s="5">
        <v>6</v>
      </c>
      <c r="B39" s="5" t="s">
        <v>158</v>
      </c>
      <c r="C39" s="5"/>
      <c r="D39" s="5">
        <v>2097</v>
      </c>
      <c r="E39" s="5" t="s">
        <v>48</v>
      </c>
      <c r="F39" s="5" t="s">
        <v>159</v>
      </c>
      <c r="G39" s="5" t="s">
        <v>160</v>
      </c>
      <c r="H39" s="5" t="s">
        <v>34</v>
      </c>
      <c r="I39" s="5" t="s">
        <v>66</v>
      </c>
      <c r="J39" s="5" t="s">
        <v>161</v>
      </c>
      <c r="K39" s="5" t="s">
        <v>162</v>
      </c>
      <c r="L39" s="5">
        <v>4.5</v>
      </c>
      <c r="M39" s="5">
        <v>29.5</v>
      </c>
      <c r="N39" s="5">
        <v>187</v>
      </c>
    </row>
    <row r="40" spans="1:14" x14ac:dyDescent="0.25">
      <c r="A40" s="5">
        <v>7</v>
      </c>
      <c r="B40" s="5" t="s">
        <v>163</v>
      </c>
      <c r="C40" s="5"/>
      <c r="D40" s="5">
        <v>1933</v>
      </c>
      <c r="E40" s="5" t="s">
        <v>85</v>
      </c>
      <c r="F40" s="5" t="s">
        <v>23</v>
      </c>
      <c r="G40" s="5" t="s">
        <v>164</v>
      </c>
      <c r="H40" s="5" t="s">
        <v>165</v>
      </c>
      <c r="I40" s="5" t="s">
        <v>21</v>
      </c>
      <c r="J40" s="5" t="s">
        <v>134</v>
      </c>
      <c r="K40" s="5" t="s">
        <v>64</v>
      </c>
      <c r="L40" s="5">
        <v>4.5</v>
      </c>
      <c r="M40" s="5">
        <v>26.5</v>
      </c>
      <c r="N40" s="5">
        <v>178.5</v>
      </c>
    </row>
    <row r="41" spans="1:14" x14ac:dyDescent="0.25">
      <c r="A41" s="5">
        <v>8</v>
      </c>
      <c r="B41" s="5" t="s">
        <v>166</v>
      </c>
      <c r="C41" s="5"/>
      <c r="D41" s="5">
        <v>1793</v>
      </c>
      <c r="E41" s="5" t="s">
        <v>140</v>
      </c>
      <c r="F41" s="5" t="s">
        <v>167</v>
      </c>
      <c r="G41" s="5" t="s">
        <v>59</v>
      </c>
      <c r="H41" s="5" t="s">
        <v>97</v>
      </c>
      <c r="I41" s="5" t="s">
        <v>94</v>
      </c>
      <c r="J41" s="5" t="s">
        <v>83</v>
      </c>
      <c r="K41" s="5" t="s">
        <v>10</v>
      </c>
      <c r="L41" s="5">
        <v>4.5</v>
      </c>
      <c r="M41" s="5">
        <v>23</v>
      </c>
      <c r="N41" s="5">
        <v>161.5</v>
      </c>
    </row>
    <row r="42" spans="1:14" x14ac:dyDescent="0.25">
      <c r="A42" s="5">
        <v>9</v>
      </c>
      <c r="B42" s="5" t="s">
        <v>168</v>
      </c>
      <c r="C42" s="5"/>
      <c r="D42" s="5">
        <v>2056</v>
      </c>
      <c r="E42" s="5" t="s">
        <v>169</v>
      </c>
      <c r="F42" s="5" t="s">
        <v>170</v>
      </c>
      <c r="G42" s="5" t="s">
        <v>29</v>
      </c>
      <c r="H42" s="5" t="s">
        <v>23</v>
      </c>
      <c r="I42" s="5" t="s">
        <v>52</v>
      </c>
      <c r="J42" s="5" t="s">
        <v>86</v>
      </c>
      <c r="K42" s="5" t="s">
        <v>145</v>
      </c>
      <c r="L42" s="5">
        <v>4</v>
      </c>
      <c r="M42" s="5">
        <v>27</v>
      </c>
      <c r="N42" s="5">
        <v>191</v>
      </c>
    </row>
    <row r="43" spans="1:14" x14ac:dyDescent="0.25">
      <c r="A43" s="5">
        <v>10</v>
      </c>
      <c r="B43" s="5" t="s">
        <v>171</v>
      </c>
      <c r="C43" s="5"/>
      <c r="D43" s="5">
        <v>1818</v>
      </c>
      <c r="E43" s="5" t="s">
        <v>76</v>
      </c>
      <c r="F43" s="5" t="s">
        <v>10</v>
      </c>
      <c r="G43" s="5" t="s">
        <v>93</v>
      </c>
      <c r="H43" s="5" t="s">
        <v>44</v>
      </c>
      <c r="I43" s="5" t="s">
        <v>60</v>
      </c>
      <c r="J43" s="5" t="s">
        <v>172</v>
      </c>
      <c r="K43" s="5" t="s">
        <v>45</v>
      </c>
      <c r="L43" s="5">
        <v>4</v>
      </c>
      <c r="M43" s="5">
        <v>27</v>
      </c>
      <c r="N43" s="5">
        <v>180</v>
      </c>
    </row>
    <row r="44" spans="1:14" x14ac:dyDescent="0.25">
      <c r="A44" s="5">
        <v>11</v>
      </c>
      <c r="B44" s="5" t="s">
        <v>173</v>
      </c>
      <c r="C44" s="5"/>
      <c r="D44" s="5">
        <v>1819</v>
      </c>
      <c r="E44" s="5" t="s">
        <v>35</v>
      </c>
      <c r="F44" s="5" t="s">
        <v>97</v>
      </c>
      <c r="G44" s="5" t="s">
        <v>174</v>
      </c>
      <c r="H44" s="5" t="s">
        <v>85</v>
      </c>
      <c r="I44" s="5" t="s">
        <v>175</v>
      </c>
      <c r="J44" s="5" t="s">
        <v>34</v>
      </c>
      <c r="K44" s="5" t="s">
        <v>98</v>
      </c>
      <c r="L44" s="5">
        <v>4</v>
      </c>
      <c r="M44" s="5">
        <v>26.5</v>
      </c>
      <c r="N44" s="5">
        <v>182</v>
      </c>
    </row>
    <row r="45" spans="1:14" x14ac:dyDescent="0.25">
      <c r="A45" s="5">
        <v>12</v>
      </c>
      <c r="B45" s="5" t="s">
        <v>176</v>
      </c>
      <c r="C45" s="5"/>
      <c r="D45" s="5">
        <v>1709</v>
      </c>
      <c r="E45" s="5" t="s">
        <v>177</v>
      </c>
      <c r="F45" s="5" t="s">
        <v>64</v>
      </c>
      <c r="G45" s="5" t="s">
        <v>41</v>
      </c>
      <c r="H45" s="5" t="s">
        <v>86</v>
      </c>
      <c r="I45" s="5" t="s">
        <v>100</v>
      </c>
      <c r="J45" s="5" t="s">
        <v>44</v>
      </c>
      <c r="K45" s="5" t="s">
        <v>153</v>
      </c>
      <c r="L45" s="5">
        <v>4</v>
      </c>
      <c r="M45" s="5">
        <v>26.5</v>
      </c>
      <c r="N45" s="5">
        <v>181.5</v>
      </c>
    </row>
    <row r="46" spans="1:14" x14ac:dyDescent="0.25">
      <c r="A46" s="5">
        <v>13</v>
      </c>
      <c r="B46" s="5" t="s">
        <v>178</v>
      </c>
      <c r="C46" s="5"/>
      <c r="D46" s="5">
        <v>1828</v>
      </c>
      <c r="E46" s="5" t="s">
        <v>32</v>
      </c>
      <c r="F46" s="5" t="s">
        <v>122</v>
      </c>
      <c r="G46" s="5" t="s">
        <v>177</v>
      </c>
      <c r="H46" s="5" t="s">
        <v>73</v>
      </c>
      <c r="I46" s="5" t="s">
        <v>116</v>
      </c>
      <c r="J46" s="5" t="s">
        <v>155</v>
      </c>
      <c r="K46" s="5" t="s">
        <v>66</v>
      </c>
      <c r="L46" s="5">
        <v>4</v>
      </c>
      <c r="M46" s="5">
        <v>23.5</v>
      </c>
      <c r="N46" s="5">
        <v>179</v>
      </c>
    </row>
    <row r="47" spans="1:14" x14ac:dyDescent="0.25">
      <c r="A47" s="5">
        <v>14</v>
      </c>
      <c r="B47" s="5" t="s">
        <v>179</v>
      </c>
      <c r="C47" s="5"/>
      <c r="D47" s="5">
        <v>2023</v>
      </c>
      <c r="E47" s="5" t="s">
        <v>66</v>
      </c>
      <c r="F47" s="5" t="s">
        <v>79</v>
      </c>
      <c r="G47" s="5" t="s">
        <v>88</v>
      </c>
      <c r="H47" s="5" t="s">
        <v>119</v>
      </c>
      <c r="I47" s="5" t="s">
        <v>180</v>
      </c>
      <c r="J47" s="5" t="s">
        <v>181</v>
      </c>
      <c r="K47" s="5" t="s">
        <v>100</v>
      </c>
      <c r="L47" s="5">
        <v>3.5</v>
      </c>
      <c r="M47" s="5">
        <v>27</v>
      </c>
      <c r="N47" s="5">
        <v>172.5</v>
      </c>
    </row>
    <row r="48" spans="1:14" x14ac:dyDescent="0.25">
      <c r="A48" s="5">
        <v>15</v>
      </c>
      <c r="B48" s="5" t="s">
        <v>182</v>
      </c>
      <c r="C48" s="5"/>
      <c r="D48" s="5">
        <v>1773</v>
      </c>
      <c r="E48" s="5" t="s">
        <v>100</v>
      </c>
      <c r="F48" s="5" t="s">
        <v>180</v>
      </c>
      <c r="G48" s="5" t="s">
        <v>78</v>
      </c>
      <c r="H48" s="5" t="s">
        <v>103</v>
      </c>
      <c r="I48" s="5" t="s">
        <v>46</v>
      </c>
      <c r="J48" s="5" t="s">
        <v>130</v>
      </c>
      <c r="K48" s="5" t="s">
        <v>183</v>
      </c>
      <c r="L48" s="5">
        <v>3.5</v>
      </c>
      <c r="M48" s="5">
        <v>26</v>
      </c>
      <c r="N48" s="5">
        <v>166</v>
      </c>
    </row>
    <row r="49" spans="1:14" x14ac:dyDescent="0.25">
      <c r="A49" s="5">
        <v>16</v>
      </c>
      <c r="B49" s="5" t="s">
        <v>184</v>
      </c>
      <c r="C49" s="5"/>
      <c r="D49" s="5">
        <v>1743</v>
      </c>
      <c r="E49" s="5" t="s">
        <v>185</v>
      </c>
      <c r="F49" s="5" t="s">
        <v>60</v>
      </c>
      <c r="G49" s="5" t="s">
        <v>83</v>
      </c>
      <c r="H49" s="5" t="s">
        <v>186</v>
      </c>
      <c r="I49" s="5" t="s">
        <v>67</v>
      </c>
      <c r="J49" s="5" t="s">
        <v>187</v>
      </c>
      <c r="K49" s="5" t="s">
        <v>188</v>
      </c>
      <c r="L49" s="5">
        <v>3.5</v>
      </c>
      <c r="M49" s="5">
        <v>24.5</v>
      </c>
      <c r="N49" s="5">
        <v>168</v>
      </c>
    </row>
    <row r="50" spans="1:14" x14ac:dyDescent="0.25">
      <c r="A50" s="5">
        <v>17</v>
      </c>
      <c r="B50" s="5" t="s">
        <v>189</v>
      </c>
      <c r="C50" s="5"/>
      <c r="D50" s="5">
        <v>1816</v>
      </c>
      <c r="E50" s="5" t="s">
        <v>116</v>
      </c>
      <c r="F50" s="5" t="s">
        <v>190</v>
      </c>
      <c r="G50" s="5" t="s">
        <v>84</v>
      </c>
      <c r="H50" s="5" t="s">
        <v>191</v>
      </c>
      <c r="I50" s="5" t="s">
        <v>76</v>
      </c>
      <c r="J50" s="5" t="s">
        <v>85</v>
      </c>
      <c r="K50" s="5" t="s">
        <v>192</v>
      </c>
      <c r="L50" s="5">
        <v>3.5</v>
      </c>
      <c r="M50" s="5">
        <v>23.5</v>
      </c>
      <c r="N50" s="5">
        <v>179.5</v>
      </c>
    </row>
    <row r="51" spans="1:14" x14ac:dyDescent="0.25">
      <c r="A51" s="5">
        <v>18</v>
      </c>
      <c r="B51" s="5" t="s">
        <v>193</v>
      </c>
      <c r="C51" s="5"/>
      <c r="D51" s="5">
        <v>1837</v>
      </c>
      <c r="E51" s="5" t="s">
        <v>83</v>
      </c>
      <c r="F51" s="5" t="s">
        <v>86</v>
      </c>
      <c r="G51" s="5" t="s">
        <v>194</v>
      </c>
      <c r="H51" s="5" t="s">
        <v>69</v>
      </c>
      <c r="I51" s="5" t="s">
        <v>122</v>
      </c>
      <c r="J51" s="5" t="s">
        <v>195</v>
      </c>
      <c r="K51" s="5" t="s">
        <v>78</v>
      </c>
      <c r="L51" s="5">
        <v>3.5</v>
      </c>
      <c r="M51" s="5">
        <v>23</v>
      </c>
      <c r="N51" s="5">
        <v>164</v>
      </c>
    </row>
    <row r="52" spans="1:14" x14ac:dyDescent="0.25">
      <c r="A52" s="5">
        <v>19</v>
      </c>
      <c r="B52" s="5" t="s">
        <v>196</v>
      </c>
      <c r="C52" s="5"/>
      <c r="D52" s="5">
        <v>1771</v>
      </c>
      <c r="E52" s="5" t="s">
        <v>197</v>
      </c>
      <c r="F52" s="5" t="s">
        <v>198</v>
      </c>
      <c r="G52" s="5" t="s">
        <v>46</v>
      </c>
      <c r="H52" s="5" t="s">
        <v>112</v>
      </c>
      <c r="I52" s="5" t="s">
        <v>170</v>
      </c>
      <c r="J52" s="5" t="s">
        <v>79</v>
      </c>
      <c r="K52" s="5" t="s">
        <v>199</v>
      </c>
      <c r="L52" s="5">
        <v>3.5</v>
      </c>
      <c r="M52" s="5">
        <v>21</v>
      </c>
      <c r="N52" s="5">
        <v>169</v>
      </c>
    </row>
    <row r="53" spans="1:14" x14ac:dyDescent="0.25">
      <c r="A53" s="5">
        <v>20</v>
      </c>
      <c r="B53" s="5" t="s">
        <v>200</v>
      </c>
      <c r="C53" s="5"/>
      <c r="D53" s="5">
        <v>1889</v>
      </c>
      <c r="E53" s="5" t="s">
        <v>201</v>
      </c>
      <c r="F53" s="5" t="s">
        <v>112</v>
      </c>
      <c r="G53" s="5" t="s">
        <v>151</v>
      </c>
      <c r="H53" s="5" t="s">
        <v>169</v>
      </c>
      <c r="I53" s="5" t="s">
        <v>157</v>
      </c>
      <c r="J53" s="5" t="s">
        <v>202</v>
      </c>
      <c r="K53" s="5" t="s">
        <v>110</v>
      </c>
      <c r="L53" s="5">
        <v>3.5</v>
      </c>
      <c r="M53" s="5">
        <v>21</v>
      </c>
      <c r="N53" s="5">
        <v>163.5</v>
      </c>
    </row>
    <row r="54" spans="1:14" x14ac:dyDescent="0.25">
      <c r="A54" s="5">
        <v>21</v>
      </c>
      <c r="B54" s="5" t="s">
        <v>203</v>
      </c>
      <c r="C54" s="5"/>
      <c r="D54" s="5">
        <v>2009</v>
      </c>
      <c r="E54" s="5" t="s">
        <v>16</v>
      </c>
      <c r="F54" s="5" t="s">
        <v>34</v>
      </c>
      <c r="G54" s="5" t="s">
        <v>68</v>
      </c>
      <c r="H54" s="5" t="s">
        <v>111</v>
      </c>
      <c r="I54" s="5" t="s">
        <v>151</v>
      </c>
      <c r="J54" s="5" t="s">
        <v>97</v>
      </c>
      <c r="K54" s="5" t="s">
        <v>124</v>
      </c>
      <c r="L54" s="5">
        <v>3</v>
      </c>
      <c r="M54" s="5">
        <v>25.5</v>
      </c>
      <c r="N54" s="5">
        <v>167.5</v>
      </c>
    </row>
    <row r="55" spans="1:14" x14ac:dyDescent="0.25">
      <c r="A55" s="5">
        <v>22</v>
      </c>
      <c r="B55" s="5" t="s">
        <v>204</v>
      </c>
      <c r="C55" s="5"/>
      <c r="D55" s="5">
        <v>1926</v>
      </c>
      <c r="E55" s="5" t="s">
        <v>63</v>
      </c>
      <c r="F55" s="5" t="s">
        <v>75</v>
      </c>
      <c r="G55" s="5" t="s">
        <v>62</v>
      </c>
      <c r="H55" s="5" t="s">
        <v>192</v>
      </c>
      <c r="I55" s="5" t="s">
        <v>205</v>
      </c>
      <c r="J55" s="5" t="s">
        <v>206</v>
      </c>
      <c r="K55" s="5" t="s">
        <v>191</v>
      </c>
      <c r="L55" s="5">
        <v>3</v>
      </c>
      <c r="M55" s="5">
        <v>24</v>
      </c>
      <c r="N55" s="5">
        <v>165</v>
      </c>
    </row>
    <row r="56" spans="1:14" x14ac:dyDescent="0.25">
      <c r="A56" s="5">
        <v>23</v>
      </c>
      <c r="B56" s="5" t="s">
        <v>207</v>
      </c>
      <c r="C56" s="5"/>
      <c r="D56" s="5">
        <v>1727</v>
      </c>
      <c r="E56" s="5" t="s">
        <v>208</v>
      </c>
      <c r="F56" s="5" t="s">
        <v>165</v>
      </c>
      <c r="G56" s="5" t="s">
        <v>127</v>
      </c>
      <c r="H56" s="5" t="s">
        <v>177</v>
      </c>
      <c r="I56" s="5" t="s">
        <v>206</v>
      </c>
      <c r="J56" s="5" t="s">
        <v>62</v>
      </c>
      <c r="K56" s="5" t="s">
        <v>117</v>
      </c>
      <c r="L56" s="5">
        <v>3</v>
      </c>
      <c r="M56" s="5">
        <v>20.5</v>
      </c>
      <c r="N56" s="5">
        <v>159.5</v>
      </c>
    </row>
    <row r="57" spans="1:14" x14ac:dyDescent="0.25">
      <c r="A57" s="5">
        <v>24</v>
      </c>
      <c r="B57" s="5" t="s">
        <v>209</v>
      </c>
      <c r="C57" s="5"/>
      <c r="D57" s="5">
        <v>1858</v>
      </c>
      <c r="E57" s="5" t="s">
        <v>210</v>
      </c>
      <c r="F57" s="5" t="s">
        <v>199</v>
      </c>
      <c r="G57" s="5" t="s">
        <v>122</v>
      </c>
      <c r="H57" s="5" t="s">
        <v>121</v>
      </c>
      <c r="I57" s="5" t="s">
        <v>159</v>
      </c>
      <c r="J57" s="5" t="s">
        <v>157</v>
      </c>
      <c r="K57" s="5" t="s">
        <v>111</v>
      </c>
      <c r="L57" s="5">
        <v>3</v>
      </c>
      <c r="M57" s="5">
        <v>18.5</v>
      </c>
      <c r="N57" s="5">
        <v>169</v>
      </c>
    </row>
    <row r="58" spans="1:14" x14ac:dyDescent="0.25">
      <c r="A58" s="5">
        <v>25</v>
      </c>
      <c r="B58" s="5" t="s">
        <v>211</v>
      </c>
      <c r="C58" s="5"/>
      <c r="D58" s="5">
        <v>1817</v>
      </c>
      <c r="E58" s="5" t="s">
        <v>88</v>
      </c>
      <c r="F58" s="5" t="s">
        <v>212</v>
      </c>
      <c r="G58" s="5" t="s">
        <v>149</v>
      </c>
      <c r="H58" s="5" t="s">
        <v>131</v>
      </c>
      <c r="I58" s="5" t="s">
        <v>59</v>
      </c>
      <c r="J58" s="5" t="s">
        <v>92</v>
      </c>
      <c r="K58" s="5" t="s">
        <v>194</v>
      </c>
      <c r="L58" s="5">
        <v>2.5</v>
      </c>
      <c r="M58" s="5">
        <v>22.5</v>
      </c>
      <c r="N58" s="5">
        <v>153.5</v>
      </c>
    </row>
    <row r="59" spans="1:14" x14ac:dyDescent="0.25">
      <c r="A59" s="5">
        <v>26</v>
      </c>
      <c r="B59" s="5" t="s">
        <v>213</v>
      </c>
      <c r="C59" s="5"/>
      <c r="D59" s="5">
        <v>1843</v>
      </c>
      <c r="E59" s="5" t="s">
        <v>183</v>
      </c>
      <c r="F59" s="5" t="s">
        <v>47</v>
      </c>
      <c r="G59" s="5" t="s">
        <v>214</v>
      </c>
      <c r="H59" s="5" t="s">
        <v>159</v>
      </c>
      <c r="I59" s="5" t="s">
        <v>139</v>
      </c>
      <c r="J59" s="5" t="s">
        <v>197</v>
      </c>
      <c r="K59" s="5" t="s">
        <v>177</v>
      </c>
      <c r="L59" s="5">
        <v>2.5</v>
      </c>
      <c r="M59" s="5">
        <v>19.5</v>
      </c>
      <c r="N59" s="5">
        <v>161.5</v>
      </c>
    </row>
    <row r="60" spans="1:14" x14ac:dyDescent="0.25">
      <c r="A60" s="5">
        <v>27</v>
      </c>
      <c r="B60" s="5" t="s">
        <v>215</v>
      </c>
      <c r="C60" s="5"/>
      <c r="D60" s="5">
        <v>1743</v>
      </c>
      <c r="E60" s="5" t="s">
        <v>78</v>
      </c>
      <c r="F60" s="5" t="s">
        <v>216</v>
      </c>
      <c r="G60" s="5" t="s">
        <v>94</v>
      </c>
      <c r="H60" s="5" t="s">
        <v>130</v>
      </c>
      <c r="I60" s="5" t="s">
        <v>53</v>
      </c>
      <c r="J60" s="5" t="s">
        <v>54</v>
      </c>
      <c r="K60" s="5" t="s">
        <v>135</v>
      </c>
      <c r="L60" s="5">
        <v>2</v>
      </c>
      <c r="M60" s="5">
        <v>26</v>
      </c>
      <c r="N60" s="5">
        <v>164.5</v>
      </c>
    </row>
    <row r="61" spans="1:14" x14ac:dyDescent="0.25">
      <c r="A61" s="5">
        <v>28</v>
      </c>
      <c r="B61" s="5" t="s">
        <v>217</v>
      </c>
      <c r="C61" s="5"/>
      <c r="D61" s="5">
        <v>1828</v>
      </c>
      <c r="E61" s="5" t="s">
        <v>80</v>
      </c>
      <c r="F61" s="5" t="s">
        <v>124</v>
      </c>
      <c r="G61" s="5" t="s">
        <v>206</v>
      </c>
      <c r="H61" s="5" t="s">
        <v>202</v>
      </c>
      <c r="I61" s="5" t="s">
        <v>138</v>
      </c>
      <c r="J61" s="5" t="s">
        <v>212</v>
      </c>
      <c r="K61" s="5" t="s">
        <v>218</v>
      </c>
      <c r="L61" s="5">
        <v>2</v>
      </c>
      <c r="M61" s="5">
        <v>23</v>
      </c>
      <c r="N61" s="5">
        <v>155</v>
      </c>
    </row>
    <row r="62" spans="1:14" x14ac:dyDescent="0.25">
      <c r="A62" s="5">
        <v>29</v>
      </c>
      <c r="B62" s="5" t="s">
        <v>219</v>
      </c>
      <c r="C62" s="5"/>
      <c r="D62" s="5">
        <v>1830</v>
      </c>
      <c r="E62" s="5" t="s">
        <v>45</v>
      </c>
      <c r="F62" s="5" t="s">
        <v>125</v>
      </c>
      <c r="G62" s="5" t="s">
        <v>138</v>
      </c>
      <c r="H62" s="5" t="s">
        <v>167</v>
      </c>
      <c r="I62" s="5" t="s">
        <v>129</v>
      </c>
      <c r="J62" s="5" t="s">
        <v>220</v>
      </c>
      <c r="K62" s="5" t="s">
        <v>159</v>
      </c>
      <c r="L62" s="5">
        <v>2</v>
      </c>
      <c r="M62" s="5">
        <v>20</v>
      </c>
      <c r="N62" s="5">
        <v>158.5</v>
      </c>
    </row>
    <row r="63" spans="1:14" x14ac:dyDescent="0.25">
      <c r="A63" s="5">
        <v>30</v>
      </c>
      <c r="B63" s="5" t="s">
        <v>221</v>
      </c>
      <c r="C63" s="5"/>
      <c r="D63" s="5">
        <v>1832</v>
      </c>
      <c r="E63" s="5" t="s">
        <v>38</v>
      </c>
      <c r="F63" s="5" t="s">
        <v>110</v>
      </c>
      <c r="G63" s="5" t="s">
        <v>205</v>
      </c>
      <c r="H63" s="5" t="s">
        <v>222</v>
      </c>
      <c r="I63" s="5" t="s">
        <v>223</v>
      </c>
      <c r="J63" s="5" t="s">
        <v>224</v>
      </c>
      <c r="K63" s="5" t="s">
        <v>225</v>
      </c>
      <c r="L63" s="5">
        <v>2</v>
      </c>
      <c r="M63" s="5">
        <v>19</v>
      </c>
      <c r="N63" s="5">
        <v>160.5</v>
      </c>
    </row>
    <row r="64" spans="1:14" x14ac:dyDescent="0.25">
      <c r="A64" s="5">
        <v>31</v>
      </c>
      <c r="B64" s="5" t="s">
        <v>226</v>
      </c>
      <c r="C64" s="5"/>
      <c r="D64" s="5">
        <v>1769</v>
      </c>
      <c r="E64" s="5" t="s">
        <v>81</v>
      </c>
      <c r="F64" s="5" t="s">
        <v>104</v>
      </c>
      <c r="G64" s="5" t="s">
        <v>103</v>
      </c>
      <c r="H64" s="5" t="s">
        <v>227</v>
      </c>
      <c r="I64" s="5" t="s">
        <v>228</v>
      </c>
      <c r="J64" s="5" t="s">
        <v>229</v>
      </c>
      <c r="K64" s="5" t="s">
        <v>230</v>
      </c>
      <c r="L64" s="5">
        <v>1.5</v>
      </c>
      <c r="M64" s="5">
        <v>21.5</v>
      </c>
      <c r="N64" s="5">
        <v>154</v>
      </c>
    </row>
    <row r="65" spans="1:14" x14ac:dyDescent="0.25">
      <c r="A65" s="5">
        <v>32</v>
      </c>
      <c r="B65" s="5" t="s">
        <v>231</v>
      </c>
      <c r="C65" s="5"/>
      <c r="D65" s="5">
        <v>1836</v>
      </c>
      <c r="E65" s="5" t="s">
        <v>58</v>
      </c>
      <c r="F65" s="5" t="s">
        <v>130</v>
      </c>
      <c r="G65" s="5" t="s">
        <v>54</v>
      </c>
      <c r="H65" s="5" t="s">
        <v>139</v>
      </c>
      <c r="I65" s="5" t="s">
        <v>229</v>
      </c>
      <c r="J65" s="5" t="s">
        <v>198</v>
      </c>
      <c r="K65" s="5" t="s">
        <v>227</v>
      </c>
      <c r="L65" s="5">
        <v>1.5</v>
      </c>
      <c r="M65" s="5">
        <v>21</v>
      </c>
      <c r="N65" s="5">
        <v>152.5</v>
      </c>
    </row>
    <row r="69" spans="1:14" x14ac:dyDescent="0.25">
      <c r="A69" s="4" t="s">
        <v>232</v>
      </c>
      <c r="B69" s="4"/>
      <c r="C69" s="4"/>
      <c r="D69" s="4"/>
      <c r="E69" s="4"/>
      <c r="F69" s="1">
        <v>41966</v>
      </c>
      <c r="G69" s="6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5" t="s">
        <v>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5">
      <c r="A72" s="5" t="s">
        <v>2</v>
      </c>
      <c r="B72" s="5" t="s">
        <v>3</v>
      </c>
      <c r="C72" s="5" t="s">
        <v>4</v>
      </c>
      <c r="D72" s="5" t="s">
        <v>5</v>
      </c>
      <c r="E72" s="5">
        <v>1</v>
      </c>
      <c r="F72" s="5">
        <v>2</v>
      </c>
      <c r="G72" s="5">
        <v>3</v>
      </c>
      <c r="H72" s="5">
        <v>4</v>
      </c>
      <c r="I72" s="5">
        <v>5</v>
      </c>
      <c r="J72" s="5">
        <v>6</v>
      </c>
      <c r="K72" s="5">
        <v>7</v>
      </c>
      <c r="L72" s="5" t="s">
        <v>6</v>
      </c>
      <c r="M72" s="5" t="s">
        <v>7</v>
      </c>
      <c r="N72" s="5" t="s">
        <v>8</v>
      </c>
    </row>
    <row r="73" spans="1:14" x14ac:dyDescent="0.25">
      <c r="A73" s="5">
        <v>1</v>
      </c>
      <c r="B73" s="5" t="s">
        <v>233</v>
      </c>
      <c r="C73" s="5"/>
      <c r="D73" s="5">
        <v>1735</v>
      </c>
      <c r="E73" s="5" t="s">
        <v>190</v>
      </c>
      <c r="F73" s="5" t="s">
        <v>29</v>
      </c>
      <c r="G73" s="5" t="s">
        <v>55</v>
      </c>
      <c r="H73" s="5" t="s">
        <v>15</v>
      </c>
      <c r="I73" s="5" t="s">
        <v>234</v>
      </c>
      <c r="J73" s="5" t="s">
        <v>41</v>
      </c>
      <c r="K73" s="5" t="s">
        <v>49</v>
      </c>
      <c r="L73" s="5">
        <v>5.5</v>
      </c>
      <c r="M73" s="5">
        <v>32.5</v>
      </c>
      <c r="N73" s="5">
        <v>201.5</v>
      </c>
    </row>
    <row r="74" spans="1:14" x14ac:dyDescent="0.25">
      <c r="A74" s="5">
        <v>2</v>
      </c>
      <c r="B74" s="5" t="s">
        <v>235</v>
      </c>
      <c r="C74" s="5"/>
      <c r="D74" s="5">
        <v>1669</v>
      </c>
      <c r="E74" s="5" t="s">
        <v>78</v>
      </c>
      <c r="F74" s="5" t="s">
        <v>155</v>
      </c>
      <c r="G74" s="5" t="s">
        <v>181</v>
      </c>
      <c r="H74" s="5" t="s">
        <v>188</v>
      </c>
      <c r="I74" s="5" t="s">
        <v>73</v>
      </c>
      <c r="J74" s="5" t="s">
        <v>146</v>
      </c>
      <c r="K74" s="5" t="s">
        <v>236</v>
      </c>
      <c r="L74" s="5">
        <v>5.5</v>
      </c>
      <c r="M74" s="5">
        <v>30.5</v>
      </c>
      <c r="N74" s="5">
        <v>184</v>
      </c>
    </row>
    <row r="75" spans="1:14" x14ac:dyDescent="0.25">
      <c r="A75" s="5">
        <v>3</v>
      </c>
      <c r="B75" s="5" t="s">
        <v>237</v>
      </c>
      <c r="C75" s="5"/>
      <c r="D75" s="5">
        <v>1592</v>
      </c>
      <c r="E75" s="5" t="s">
        <v>238</v>
      </c>
      <c r="F75" s="5" t="s">
        <v>239</v>
      </c>
      <c r="G75" s="5" t="s">
        <v>145</v>
      </c>
      <c r="H75" s="5" t="s">
        <v>46</v>
      </c>
      <c r="I75" s="5" t="s">
        <v>71</v>
      </c>
      <c r="J75" s="5" t="s">
        <v>160</v>
      </c>
      <c r="K75" s="5" t="s">
        <v>55</v>
      </c>
      <c r="L75" s="5">
        <v>5.5</v>
      </c>
      <c r="M75" s="5">
        <v>28.5</v>
      </c>
      <c r="N75" s="5">
        <v>183</v>
      </c>
    </row>
    <row r="76" spans="1:14" x14ac:dyDescent="0.25">
      <c r="A76" s="5">
        <v>4</v>
      </c>
      <c r="B76" s="5" t="s">
        <v>240</v>
      </c>
      <c r="C76" s="5"/>
      <c r="D76" s="5">
        <v>1665</v>
      </c>
      <c r="E76" s="5" t="s">
        <v>241</v>
      </c>
      <c r="F76" s="5" t="s">
        <v>33</v>
      </c>
      <c r="G76" s="5" t="s">
        <v>144</v>
      </c>
      <c r="H76" s="5" t="s">
        <v>32</v>
      </c>
      <c r="I76" s="5" t="s">
        <v>145</v>
      </c>
      <c r="J76" s="5" t="s">
        <v>172</v>
      </c>
      <c r="K76" s="5" t="s">
        <v>10</v>
      </c>
      <c r="L76" s="5">
        <v>5</v>
      </c>
      <c r="M76" s="5">
        <v>31</v>
      </c>
      <c r="N76" s="5">
        <v>187.5</v>
      </c>
    </row>
    <row r="77" spans="1:14" x14ac:dyDescent="0.25">
      <c r="A77" s="5">
        <v>5</v>
      </c>
      <c r="B77" s="5" t="s">
        <v>242</v>
      </c>
      <c r="C77" s="5"/>
      <c r="D77" s="5">
        <v>1695</v>
      </c>
      <c r="E77" s="5" t="s">
        <v>243</v>
      </c>
      <c r="F77" s="5" t="s">
        <v>81</v>
      </c>
      <c r="G77" s="5" t="s">
        <v>199</v>
      </c>
      <c r="H77" s="5" t="s">
        <v>175</v>
      </c>
      <c r="I77" s="5" t="s">
        <v>236</v>
      </c>
      <c r="J77" s="5" t="s">
        <v>38</v>
      </c>
      <c r="K77" s="5" t="s">
        <v>39</v>
      </c>
      <c r="L77" s="5">
        <v>5</v>
      </c>
      <c r="M77" s="5">
        <v>30</v>
      </c>
      <c r="N77" s="5">
        <v>194.5</v>
      </c>
    </row>
    <row r="78" spans="1:14" x14ac:dyDescent="0.25">
      <c r="A78" s="5">
        <v>6</v>
      </c>
      <c r="B78" s="5" t="s">
        <v>244</v>
      </c>
      <c r="C78" s="5"/>
      <c r="D78" s="5">
        <v>1714</v>
      </c>
      <c r="E78" s="5" t="s">
        <v>183</v>
      </c>
      <c r="F78" s="5" t="s">
        <v>245</v>
      </c>
      <c r="G78" s="5" t="s">
        <v>246</v>
      </c>
      <c r="H78" s="5" t="s">
        <v>81</v>
      </c>
      <c r="I78" s="5" t="s">
        <v>35</v>
      </c>
      <c r="J78" s="5" t="s">
        <v>153</v>
      </c>
      <c r="K78" s="5" t="s">
        <v>64</v>
      </c>
      <c r="L78" s="5">
        <v>5</v>
      </c>
      <c r="M78" s="5">
        <v>29.5</v>
      </c>
      <c r="N78" s="5">
        <v>196</v>
      </c>
    </row>
    <row r="79" spans="1:14" x14ac:dyDescent="0.25">
      <c r="A79" s="5">
        <v>7</v>
      </c>
      <c r="B79" s="5" t="s">
        <v>247</v>
      </c>
      <c r="C79" s="5"/>
      <c r="D79" s="5">
        <v>1699</v>
      </c>
      <c r="E79" s="5" t="s">
        <v>248</v>
      </c>
      <c r="F79" s="5" t="s">
        <v>61</v>
      </c>
      <c r="G79" s="5" t="s">
        <v>47</v>
      </c>
      <c r="H79" s="5" t="s">
        <v>151</v>
      </c>
      <c r="I79" s="5" t="s">
        <v>90</v>
      </c>
      <c r="J79" s="5" t="s">
        <v>167</v>
      </c>
      <c r="K79" s="5" t="s">
        <v>48</v>
      </c>
      <c r="L79" s="5">
        <v>5</v>
      </c>
      <c r="M79" s="5">
        <v>26</v>
      </c>
      <c r="N79" s="5">
        <v>191.5</v>
      </c>
    </row>
    <row r="80" spans="1:14" x14ac:dyDescent="0.25">
      <c r="A80" s="5">
        <v>8</v>
      </c>
      <c r="B80" s="5" t="s">
        <v>249</v>
      </c>
      <c r="C80" s="5"/>
      <c r="D80" s="5">
        <v>1698</v>
      </c>
      <c r="E80" s="5" t="s">
        <v>250</v>
      </c>
      <c r="F80" s="5" t="s">
        <v>251</v>
      </c>
      <c r="G80" s="5" t="s">
        <v>102</v>
      </c>
      <c r="H80" s="5" t="s">
        <v>66</v>
      </c>
      <c r="I80" s="5" t="s">
        <v>53</v>
      </c>
      <c r="J80" s="5" t="s">
        <v>115</v>
      </c>
      <c r="K80" s="5" t="s">
        <v>93</v>
      </c>
      <c r="L80" s="5">
        <v>5</v>
      </c>
      <c r="M80" s="5">
        <v>26</v>
      </c>
      <c r="N80" s="5">
        <v>182</v>
      </c>
    </row>
    <row r="81" spans="1:14" x14ac:dyDescent="0.25">
      <c r="A81" s="5">
        <v>9</v>
      </c>
      <c r="B81" s="5" t="s">
        <v>252</v>
      </c>
      <c r="C81" s="5"/>
      <c r="D81" s="5"/>
      <c r="E81" s="5" t="s">
        <v>253</v>
      </c>
      <c r="F81" s="5" t="s">
        <v>94</v>
      </c>
      <c r="G81" s="5" t="s">
        <v>130</v>
      </c>
      <c r="H81" s="5" t="s">
        <v>254</v>
      </c>
      <c r="I81" s="5" t="s">
        <v>255</v>
      </c>
      <c r="J81" s="5" t="s">
        <v>157</v>
      </c>
      <c r="K81" s="5" t="s">
        <v>31</v>
      </c>
      <c r="L81" s="5">
        <v>5</v>
      </c>
      <c r="M81" s="5">
        <v>24.5</v>
      </c>
      <c r="N81" s="5">
        <v>174.5</v>
      </c>
    </row>
    <row r="82" spans="1:14" x14ac:dyDescent="0.25">
      <c r="A82" s="5">
        <v>10</v>
      </c>
      <c r="B82" s="5" t="s">
        <v>256</v>
      </c>
      <c r="C82" s="5"/>
      <c r="D82" s="5">
        <v>1712</v>
      </c>
      <c r="E82" s="5" t="s">
        <v>93</v>
      </c>
      <c r="F82" s="5" t="s">
        <v>66</v>
      </c>
      <c r="G82" s="5" t="s">
        <v>257</v>
      </c>
      <c r="H82" s="5" t="s">
        <v>234</v>
      </c>
      <c r="I82" s="5" t="s">
        <v>188</v>
      </c>
      <c r="J82" s="5" t="s">
        <v>44</v>
      </c>
      <c r="K82" s="5" t="s">
        <v>100</v>
      </c>
      <c r="L82" s="5">
        <v>4.5</v>
      </c>
      <c r="M82" s="5">
        <v>31.5</v>
      </c>
      <c r="N82" s="5">
        <v>191.5</v>
      </c>
    </row>
    <row r="83" spans="1:14" x14ac:dyDescent="0.25">
      <c r="A83" s="5">
        <v>11</v>
      </c>
      <c r="B83" s="5" t="s">
        <v>258</v>
      </c>
      <c r="C83" s="5"/>
      <c r="D83" s="5">
        <v>1668</v>
      </c>
      <c r="E83" s="5" t="s">
        <v>259</v>
      </c>
      <c r="F83" s="5" t="s">
        <v>113</v>
      </c>
      <c r="G83" s="5" t="s">
        <v>23</v>
      </c>
      <c r="H83" s="5" t="s">
        <v>174</v>
      </c>
      <c r="I83" s="5" t="s">
        <v>225</v>
      </c>
      <c r="J83" s="5" t="s">
        <v>120</v>
      </c>
      <c r="K83" s="5" t="s">
        <v>45</v>
      </c>
      <c r="L83" s="5">
        <v>4.5</v>
      </c>
      <c r="M83" s="5">
        <v>28.5</v>
      </c>
      <c r="N83" s="5">
        <v>187</v>
      </c>
    </row>
    <row r="84" spans="1:14" x14ac:dyDescent="0.25">
      <c r="A84" s="5">
        <v>12</v>
      </c>
      <c r="B84" s="5" t="s">
        <v>260</v>
      </c>
      <c r="C84" s="5"/>
      <c r="D84" s="5">
        <v>1670</v>
      </c>
      <c r="E84" s="5" t="s">
        <v>40</v>
      </c>
      <c r="F84" s="5" t="s">
        <v>261</v>
      </c>
      <c r="G84" s="5" t="s">
        <v>262</v>
      </c>
      <c r="H84" s="5" t="s">
        <v>52</v>
      </c>
      <c r="I84" s="5" t="s">
        <v>75</v>
      </c>
      <c r="J84" s="5" t="s">
        <v>245</v>
      </c>
      <c r="K84" s="5" t="s">
        <v>199</v>
      </c>
      <c r="L84" s="5">
        <v>4.5</v>
      </c>
      <c r="M84" s="5">
        <v>26</v>
      </c>
      <c r="N84" s="5">
        <v>187</v>
      </c>
    </row>
    <row r="85" spans="1:14" x14ac:dyDescent="0.25">
      <c r="A85" s="5">
        <v>13</v>
      </c>
      <c r="B85" s="5" t="s">
        <v>263</v>
      </c>
      <c r="C85" s="5"/>
      <c r="D85" s="5">
        <v>1523</v>
      </c>
      <c r="E85" s="5" t="s">
        <v>58</v>
      </c>
      <c r="F85" s="5" t="s">
        <v>264</v>
      </c>
      <c r="G85" s="5" t="s">
        <v>106</v>
      </c>
      <c r="H85" s="5" t="s">
        <v>206</v>
      </c>
      <c r="I85" s="5" t="s">
        <v>202</v>
      </c>
      <c r="J85" s="5" t="s">
        <v>195</v>
      </c>
      <c r="K85" s="5" t="s">
        <v>265</v>
      </c>
      <c r="L85" s="5">
        <v>4.5</v>
      </c>
      <c r="M85" s="5">
        <v>25</v>
      </c>
      <c r="N85" s="5">
        <v>175</v>
      </c>
    </row>
    <row r="86" spans="1:14" x14ac:dyDescent="0.25">
      <c r="A86" s="5">
        <v>14</v>
      </c>
      <c r="B86" s="5" t="s">
        <v>266</v>
      </c>
      <c r="C86" s="5"/>
      <c r="D86" s="5">
        <v>1647</v>
      </c>
      <c r="E86" s="5" t="s">
        <v>267</v>
      </c>
      <c r="F86" s="5" t="s">
        <v>32</v>
      </c>
      <c r="G86" s="5" t="s">
        <v>90</v>
      </c>
      <c r="H86" s="5" t="s">
        <v>268</v>
      </c>
      <c r="I86" s="5" t="s">
        <v>89</v>
      </c>
      <c r="J86" s="5" t="s">
        <v>35</v>
      </c>
      <c r="K86" s="5" t="s">
        <v>76</v>
      </c>
      <c r="L86" s="5">
        <v>4</v>
      </c>
      <c r="M86" s="5">
        <v>29</v>
      </c>
      <c r="N86" s="5">
        <v>185</v>
      </c>
    </row>
    <row r="87" spans="1:14" x14ac:dyDescent="0.25">
      <c r="A87" s="5">
        <v>15</v>
      </c>
      <c r="B87" s="5" t="s">
        <v>269</v>
      </c>
      <c r="C87" s="5"/>
      <c r="D87" s="5">
        <v>1655</v>
      </c>
      <c r="E87" s="5" t="s">
        <v>270</v>
      </c>
      <c r="F87" s="5" t="s">
        <v>268</v>
      </c>
      <c r="G87" s="5" t="s">
        <v>198</v>
      </c>
      <c r="H87" s="5" t="s">
        <v>49</v>
      </c>
      <c r="I87" s="5" t="s">
        <v>181</v>
      </c>
      <c r="J87" s="5" t="s">
        <v>271</v>
      </c>
      <c r="K87" s="5" t="s">
        <v>88</v>
      </c>
      <c r="L87" s="5">
        <v>4</v>
      </c>
      <c r="M87" s="5">
        <v>27.5</v>
      </c>
      <c r="N87" s="5">
        <v>182.5</v>
      </c>
    </row>
    <row r="88" spans="1:14" x14ac:dyDescent="0.25">
      <c r="A88" s="5">
        <v>16</v>
      </c>
      <c r="B88" s="5" t="s">
        <v>272</v>
      </c>
      <c r="C88" s="5"/>
      <c r="D88" s="5">
        <v>1547</v>
      </c>
      <c r="E88" s="5" t="s">
        <v>145</v>
      </c>
      <c r="F88" s="5" t="s">
        <v>107</v>
      </c>
      <c r="G88" s="5" t="s">
        <v>273</v>
      </c>
      <c r="H88" s="5" t="s">
        <v>79</v>
      </c>
      <c r="I88" s="5" t="s">
        <v>191</v>
      </c>
      <c r="J88" s="5" t="s">
        <v>151</v>
      </c>
      <c r="K88" s="5" t="s">
        <v>53</v>
      </c>
      <c r="L88" s="5">
        <v>4</v>
      </c>
      <c r="M88" s="5">
        <v>27.5</v>
      </c>
      <c r="N88" s="5">
        <v>177.5</v>
      </c>
    </row>
    <row r="89" spans="1:14" x14ac:dyDescent="0.25">
      <c r="A89" s="5">
        <v>17</v>
      </c>
      <c r="B89" s="5" t="s">
        <v>274</v>
      </c>
      <c r="C89" s="5"/>
      <c r="D89" s="5">
        <v>1627</v>
      </c>
      <c r="E89" s="5" t="s">
        <v>275</v>
      </c>
      <c r="F89" s="5" t="s">
        <v>112</v>
      </c>
      <c r="G89" s="5" t="s">
        <v>12</v>
      </c>
      <c r="H89" s="5" t="s">
        <v>110</v>
      </c>
      <c r="I89" s="5" t="s">
        <v>276</v>
      </c>
      <c r="J89" s="5" t="s">
        <v>177</v>
      </c>
      <c r="K89" s="5" t="s">
        <v>86</v>
      </c>
      <c r="L89" s="5">
        <v>4</v>
      </c>
      <c r="M89" s="5">
        <v>27</v>
      </c>
      <c r="N89" s="5">
        <v>176.5</v>
      </c>
    </row>
    <row r="90" spans="1:14" x14ac:dyDescent="0.25">
      <c r="A90" s="5">
        <v>18</v>
      </c>
      <c r="B90" s="5" t="s">
        <v>277</v>
      </c>
      <c r="C90" s="5"/>
      <c r="D90" s="5">
        <v>1653</v>
      </c>
      <c r="E90" s="5" t="s">
        <v>224</v>
      </c>
      <c r="F90" s="5" t="s">
        <v>278</v>
      </c>
      <c r="G90" s="5" t="s">
        <v>186</v>
      </c>
      <c r="H90" s="5" t="s">
        <v>45</v>
      </c>
      <c r="I90" s="5" t="s">
        <v>121</v>
      </c>
      <c r="J90" s="5" t="s">
        <v>279</v>
      </c>
      <c r="K90" s="5" t="s">
        <v>190</v>
      </c>
      <c r="L90" s="5">
        <v>4</v>
      </c>
      <c r="M90" s="5">
        <v>25.5</v>
      </c>
      <c r="N90" s="5">
        <v>175</v>
      </c>
    </row>
    <row r="91" spans="1:14" x14ac:dyDescent="0.25">
      <c r="A91" s="5">
        <v>19</v>
      </c>
      <c r="B91" s="5" t="s">
        <v>280</v>
      </c>
      <c r="C91" s="5"/>
      <c r="D91" s="5">
        <v>1644</v>
      </c>
      <c r="E91" s="5" t="s">
        <v>281</v>
      </c>
      <c r="F91" s="5" t="s">
        <v>282</v>
      </c>
      <c r="G91" s="5" t="s">
        <v>78</v>
      </c>
      <c r="H91" s="5" t="s">
        <v>250</v>
      </c>
      <c r="I91" s="5" t="s">
        <v>186</v>
      </c>
      <c r="J91" s="5" t="s">
        <v>112</v>
      </c>
      <c r="K91" s="5" t="s">
        <v>183</v>
      </c>
      <c r="L91" s="5">
        <v>4</v>
      </c>
      <c r="M91" s="5">
        <v>25.5</v>
      </c>
      <c r="N91" s="5">
        <v>174</v>
      </c>
    </row>
    <row r="92" spans="1:14" x14ac:dyDescent="0.25">
      <c r="A92" s="5">
        <v>20</v>
      </c>
      <c r="B92" s="5" t="s">
        <v>283</v>
      </c>
      <c r="C92" s="5"/>
      <c r="D92" s="5">
        <v>1573</v>
      </c>
      <c r="E92" s="5" t="s">
        <v>284</v>
      </c>
      <c r="F92" s="5" t="s">
        <v>86</v>
      </c>
      <c r="G92" s="5" t="s">
        <v>83</v>
      </c>
      <c r="H92" s="5" t="s">
        <v>104</v>
      </c>
      <c r="I92" s="5" t="s">
        <v>159</v>
      </c>
      <c r="J92" s="5" t="s">
        <v>265</v>
      </c>
      <c r="K92" s="5" t="s">
        <v>47</v>
      </c>
      <c r="L92" s="5">
        <v>4</v>
      </c>
      <c r="M92" s="5">
        <v>25</v>
      </c>
      <c r="N92" s="5">
        <v>176.5</v>
      </c>
    </row>
    <row r="93" spans="1:14" x14ac:dyDescent="0.25">
      <c r="A93" s="5">
        <v>21</v>
      </c>
      <c r="B93" s="5" t="s">
        <v>285</v>
      </c>
      <c r="C93" s="5"/>
      <c r="D93" s="5">
        <v>1544</v>
      </c>
      <c r="E93" s="5" t="s">
        <v>68</v>
      </c>
      <c r="F93" s="5" t="s">
        <v>286</v>
      </c>
      <c r="G93" s="5" t="s">
        <v>287</v>
      </c>
      <c r="H93" s="5" t="s">
        <v>155</v>
      </c>
      <c r="I93" s="5" t="s">
        <v>288</v>
      </c>
      <c r="J93" s="5" t="s">
        <v>59</v>
      </c>
      <c r="K93" s="5" t="s">
        <v>62</v>
      </c>
      <c r="L93" s="5">
        <v>4</v>
      </c>
      <c r="M93" s="5">
        <v>25</v>
      </c>
      <c r="N93" s="5">
        <v>169.5</v>
      </c>
    </row>
    <row r="94" spans="1:14" x14ac:dyDescent="0.25">
      <c r="A94" s="5">
        <v>22</v>
      </c>
      <c r="B94" s="5" t="s">
        <v>289</v>
      </c>
      <c r="C94" s="5"/>
      <c r="D94" s="5">
        <v>1643</v>
      </c>
      <c r="E94" s="5" t="s">
        <v>290</v>
      </c>
      <c r="F94" s="5" t="s">
        <v>291</v>
      </c>
      <c r="G94" s="5" t="s">
        <v>267</v>
      </c>
      <c r="H94" s="5" t="s">
        <v>167</v>
      </c>
      <c r="I94" s="5" t="s">
        <v>34</v>
      </c>
      <c r="J94" s="5" t="s">
        <v>140</v>
      </c>
      <c r="K94" s="5" t="s">
        <v>225</v>
      </c>
      <c r="L94" s="5">
        <v>4</v>
      </c>
      <c r="M94" s="5">
        <v>22</v>
      </c>
      <c r="N94" s="5">
        <v>168</v>
      </c>
    </row>
    <row r="95" spans="1:14" x14ac:dyDescent="0.25">
      <c r="A95" s="5">
        <v>23</v>
      </c>
      <c r="B95" s="5" t="s">
        <v>292</v>
      </c>
      <c r="C95" s="5"/>
      <c r="D95" s="5">
        <v>1429</v>
      </c>
      <c r="E95" s="5" t="s">
        <v>154</v>
      </c>
      <c r="F95" s="5" t="s">
        <v>103</v>
      </c>
      <c r="G95" s="5" t="s">
        <v>131</v>
      </c>
      <c r="H95" s="5" t="s">
        <v>293</v>
      </c>
      <c r="I95" s="5" t="s">
        <v>294</v>
      </c>
      <c r="J95" s="5" t="s">
        <v>250</v>
      </c>
      <c r="K95" s="5" t="s">
        <v>295</v>
      </c>
      <c r="L95" s="5">
        <v>4</v>
      </c>
      <c r="M95" s="5">
        <v>21.5</v>
      </c>
      <c r="N95" s="5">
        <v>169</v>
      </c>
    </row>
    <row r="96" spans="1:14" x14ac:dyDescent="0.25">
      <c r="A96" s="5">
        <v>24</v>
      </c>
      <c r="B96" s="5" t="s">
        <v>296</v>
      </c>
      <c r="C96" s="5"/>
      <c r="D96" s="5">
        <v>1519</v>
      </c>
      <c r="E96" s="5" t="s">
        <v>34</v>
      </c>
      <c r="F96" s="5" t="s">
        <v>297</v>
      </c>
      <c r="G96" s="5" t="s">
        <v>194</v>
      </c>
      <c r="H96" s="5" t="s">
        <v>298</v>
      </c>
      <c r="I96" s="5" t="s">
        <v>299</v>
      </c>
      <c r="J96" s="5" t="s">
        <v>300</v>
      </c>
      <c r="K96" s="5" t="s">
        <v>149</v>
      </c>
      <c r="L96" s="5">
        <v>4</v>
      </c>
      <c r="M96" s="5">
        <v>18.5</v>
      </c>
      <c r="N96" s="5">
        <v>162</v>
      </c>
    </row>
    <row r="97" spans="1:14" x14ac:dyDescent="0.25">
      <c r="A97" s="5">
        <v>25</v>
      </c>
      <c r="B97" s="5" t="s">
        <v>301</v>
      </c>
      <c r="C97" s="5"/>
      <c r="D97" s="5">
        <v>1715</v>
      </c>
      <c r="E97" s="5" t="s">
        <v>255</v>
      </c>
      <c r="F97" s="5" t="s">
        <v>265</v>
      </c>
      <c r="G97" s="5" t="s">
        <v>80</v>
      </c>
      <c r="H97" s="5" t="s">
        <v>251</v>
      </c>
      <c r="I97" s="5" t="s">
        <v>117</v>
      </c>
      <c r="J97" s="5" t="s">
        <v>108</v>
      </c>
      <c r="K97" s="5" t="s">
        <v>79</v>
      </c>
      <c r="L97" s="5">
        <v>3.5</v>
      </c>
      <c r="M97" s="5">
        <v>27</v>
      </c>
      <c r="N97" s="5">
        <v>176</v>
      </c>
    </row>
    <row r="98" spans="1:14" x14ac:dyDescent="0.25">
      <c r="A98" s="5">
        <v>26</v>
      </c>
      <c r="B98" s="5" t="s">
        <v>302</v>
      </c>
      <c r="C98" s="5"/>
      <c r="D98" s="5">
        <v>1662</v>
      </c>
      <c r="E98" s="5" t="s">
        <v>303</v>
      </c>
      <c r="F98" s="5" t="s">
        <v>304</v>
      </c>
      <c r="G98" s="5" t="s">
        <v>117</v>
      </c>
      <c r="H98" s="5" t="s">
        <v>54</v>
      </c>
      <c r="I98" s="5" t="s">
        <v>305</v>
      </c>
      <c r="J98" s="5" t="s">
        <v>306</v>
      </c>
      <c r="K98" s="5" t="s">
        <v>307</v>
      </c>
      <c r="L98" s="5">
        <v>3.5</v>
      </c>
      <c r="M98" s="5">
        <v>22.5</v>
      </c>
      <c r="N98" s="5">
        <v>155.5</v>
      </c>
    </row>
    <row r="99" spans="1:14" x14ac:dyDescent="0.25">
      <c r="A99" s="5">
        <v>27</v>
      </c>
      <c r="B99" s="5" t="s">
        <v>308</v>
      </c>
      <c r="C99" s="5"/>
      <c r="D99" s="5">
        <v>1624</v>
      </c>
      <c r="E99" s="5" t="s">
        <v>299</v>
      </c>
      <c r="F99" s="5" t="s">
        <v>38</v>
      </c>
      <c r="G99" s="5" t="s">
        <v>309</v>
      </c>
      <c r="H99" s="5" t="s">
        <v>140</v>
      </c>
      <c r="I99" s="5" t="s">
        <v>310</v>
      </c>
      <c r="J99" s="5" t="s">
        <v>311</v>
      </c>
      <c r="K99" s="5" t="s">
        <v>259</v>
      </c>
      <c r="L99" s="5">
        <v>3.5</v>
      </c>
      <c r="M99" s="5">
        <v>22</v>
      </c>
      <c r="N99" s="5">
        <v>169</v>
      </c>
    </row>
    <row r="100" spans="1:14" x14ac:dyDescent="0.25">
      <c r="A100" s="5">
        <v>28</v>
      </c>
      <c r="B100" s="5" t="s">
        <v>312</v>
      </c>
      <c r="C100" s="5"/>
      <c r="D100" s="5">
        <v>1618</v>
      </c>
      <c r="E100" s="5" t="s">
        <v>311</v>
      </c>
      <c r="F100" s="5" t="s">
        <v>271</v>
      </c>
      <c r="G100" s="5" t="s">
        <v>21</v>
      </c>
      <c r="H100" s="5" t="s">
        <v>195</v>
      </c>
      <c r="I100" s="5" t="s">
        <v>96</v>
      </c>
      <c r="J100" s="5" t="s">
        <v>67</v>
      </c>
      <c r="K100" s="5" t="s">
        <v>197</v>
      </c>
      <c r="L100" s="5">
        <v>3</v>
      </c>
      <c r="M100" s="5">
        <v>27.5</v>
      </c>
      <c r="N100" s="5">
        <v>177</v>
      </c>
    </row>
    <row r="101" spans="1:14" x14ac:dyDescent="0.25">
      <c r="A101" s="5">
        <v>29</v>
      </c>
      <c r="B101" s="5" t="s">
        <v>313</v>
      </c>
      <c r="C101" s="5"/>
      <c r="D101" s="5">
        <v>1591</v>
      </c>
      <c r="E101" s="5" t="s">
        <v>167</v>
      </c>
      <c r="F101" s="5" t="s">
        <v>314</v>
      </c>
      <c r="G101" s="5" t="s">
        <v>136</v>
      </c>
      <c r="H101" s="5" t="s">
        <v>100</v>
      </c>
      <c r="I101" s="5" t="s">
        <v>315</v>
      </c>
      <c r="J101" s="5" t="s">
        <v>310</v>
      </c>
      <c r="K101" s="5" t="s">
        <v>316</v>
      </c>
      <c r="L101" s="5">
        <v>3</v>
      </c>
      <c r="M101" s="5">
        <v>25</v>
      </c>
      <c r="N101" s="5">
        <v>175</v>
      </c>
    </row>
    <row r="102" spans="1:14" x14ac:dyDescent="0.25">
      <c r="A102" s="5">
        <v>30</v>
      </c>
      <c r="B102" s="5" t="s">
        <v>317</v>
      </c>
      <c r="C102" s="5"/>
      <c r="D102" s="5"/>
      <c r="E102" s="5" t="s">
        <v>222</v>
      </c>
      <c r="F102" s="5" t="s">
        <v>253</v>
      </c>
      <c r="G102" s="5" t="s">
        <v>190</v>
      </c>
      <c r="H102" s="5" t="s">
        <v>135</v>
      </c>
      <c r="I102" s="5" t="s">
        <v>154</v>
      </c>
      <c r="J102" s="5" t="s">
        <v>100</v>
      </c>
      <c r="K102" s="5" t="s">
        <v>228</v>
      </c>
      <c r="L102" s="5">
        <v>3</v>
      </c>
      <c r="M102" s="5">
        <v>25</v>
      </c>
      <c r="N102" s="5">
        <v>155.5</v>
      </c>
    </row>
    <row r="103" spans="1:14" x14ac:dyDescent="0.25">
      <c r="A103" s="5">
        <v>31</v>
      </c>
      <c r="B103" s="5" t="s">
        <v>318</v>
      </c>
      <c r="C103" s="5"/>
      <c r="D103" s="5">
        <v>1364</v>
      </c>
      <c r="E103" s="5" t="s">
        <v>102</v>
      </c>
      <c r="F103" s="5" t="s">
        <v>319</v>
      </c>
      <c r="G103" s="5" t="s">
        <v>255</v>
      </c>
      <c r="H103" s="5" t="s">
        <v>103</v>
      </c>
      <c r="I103" s="5" t="s">
        <v>131</v>
      </c>
      <c r="J103" s="5" t="s">
        <v>320</v>
      </c>
      <c r="K103" s="5" t="s">
        <v>270</v>
      </c>
      <c r="L103" s="5">
        <v>3</v>
      </c>
      <c r="M103" s="5">
        <v>24.5</v>
      </c>
      <c r="N103" s="5">
        <v>172</v>
      </c>
    </row>
    <row r="104" spans="1:14" x14ac:dyDescent="0.25">
      <c r="A104" s="5">
        <v>32</v>
      </c>
      <c r="B104" s="5" t="s">
        <v>321</v>
      </c>
      <c r="C104" s="5"/>
      <c r="D104" s="5">
        <v>1551</v>
      </c>
      <c r="E104" s="5" t="s">
        <v>23</v>
      </c>
      <c r="F104" s="5" t="s">
        <v>254</v>
      </c>
      <c r="G104" s="5" t="s">
        <v>305</v>
      </c>
      <c r="H104" s="5" t="s">
        <v>113</v>
      </c>
      <c r="I104" s="5" t="s">
        <v>264</v>
      </c>
      <c r="J104" s="5" t="s">
        <v>322</v>
      </c>
      <c r="K104" s="5" t="s">
        <v>111</v>
      </c>
      <c r="L104" s="5">
        <v>3</v>
      </c>
      <c r="M104" s="5">
        <v>24</v>
      </c>
      <c r="N104" s="5">
        <v>177.5</v>
      </c>
    </row>
    <row r="105" spans="1:14" x14ac:dyDescent="0.25">
      <c r="A105" s="5">
        <v>33</v>
      </c>
      <c r="B105" s="5" t="s">
        <v>323</v>
      </c>
      <c r="C105" s="5"/>
      <c r="D105" s="5">
        <v>1526</v>
      </c>
      <c r="E105" s="5" t="s">
        <v>62</v>
      </c>
      <c r="F105" s="5" t="s">
        <v>324</v>
      </c>
      <c r="G105" s="5" t="s">
        <v>325</v>
      </c>
      <c r="H105" s="5" t="s">
        <v>125</v>
      </c>
      <c r="I105" s="5" t="s">
        <v>130</v>
      </c>
      <c r="J105" s="5" t="s">
        <v>139</v>
      </c>
      <c r="K105" s="5" t="s">
        <v>299</v>
      </c>
      <c r="L105" s="5">
        <v>3</v>
      </c>
      <c r="M105" s="5">
        <v>24</v>
      </c>
      <c r="N105" s="5">
        <v>156.5</v>
      </c>
    </row>
    <row r="106" spans="1:14" x14ac:dyDescent="0.25">
      <c r="A106" s="5">
        <v>34</v>
      </c>
      <c r="B106" s="5" t="s">
        <v>326</v>
      </c>
      <c r="C106" s="5"/>
      <c r="D106" s="5">
        <v>1655</v>
      </c>
      <c r="E106" s="5" t="s">
        <v>294</v>
      </c>
      <c r="F106" s="5" t="s">
        <v>327</v>
      </c>
      <c r="G106" s="5" t="s">
        <v>328</v>
      </c>
      <c r="H106" s="5" t="s">
        <v>245</v>
      </c>
      <c r="I106" s="5" t="s">
        <v>243</v>
      </c>
      <c r="J106" s="5" t="s">
        <v>138</v>
      </c>
      <c r="K106" s="5" t="s">
        <v>192</v>
      </c>
      <c r="L106" s="5">
        <v>3</v>
      </c>
      <c r="M106" s="5">
        <v>21.5</v>
      </c>
      <c r="N106" s="5">
        <v>167</v>
      </c>
    </row>
    <row r="107" spans="1:14" x14ac:dyDescent="0.25">
      <c r="A107" s="5">
        <v>35</v>
      </c>
      <c r="B107" s="5" t="s">
        <v>329</v>
      </c>
      <c r="C107" s="5"/>
      <c r="D107" s="5">
        <v>1524</v>
      </c>
      <c r="E107" s="5" t="s">
        <v>80</v>
      </c>
      <c r="F107" s="5" t="s">
        <v>330</v>
      </c>
      <c r="G107" s="5" t="s">
        <v>315</v>
      </c>
      <c r="H107" s="5" t="s">
        <v>331</v>
      </c>
      <c r="I107" s="5" t="s">
        <v>332</v>
      </c>
      <c r="J107" s="5" t="s">
        <v>208</v>
      </c>
      <c r="K107" s="5" t="s">
        <v>264</v>
      </c>
      <c r="L107" s="5">
        <v>3</v>
      </c>
      <c r="M107" s="5">
        <v>21</v>
      </c>
      <c r="N107" s="5">
        <v>163</v>
      </c>
    </row>
    <row r="108" spans="1:14" x14ac:dyDescent="0.25">
      <c r="A108" s="5">
        <v>36</v>
      </c>
      <c r="B108" s="5" t="s">
        <v>333</v>
      </c>
      <c r="C108" s="5"/>
      <c r="D108" s="5">
        <v>1546</v>
      </c>
      <c r="E108" s="5" t="s">
        <v>205</v>
      </c>
      <c r="F108" s="5" t="s">
        <v>331</v>
      </c>
      <c r="G108" s="5" t="s">
        <v>201</v>
      </c>
      <c r="H108" s="5" t="s">
        <v>286</v>
      </c>
      <c r="I108" s="5" t="s">
        <v>88</v>
      </c>
      <c r="J108" s="5" t="s">
        <v>212</v>
      </c>
      <c r="K108" s="5" t="s">
        <v>315</v>
      </c>
      <c r="L108" s="5">
        <v>3</v>
      </c>
      <c r="M108" s="5">
        <v>21</v>
      </c>
      <c r="N108" s="5">
        <v>156</v>
      </c>
    </row>
    <row r="109" spans="1:14" x14ac:dyDescent="0.25">
      <c r="A109" s="5">
        <v>37</v>
      </c>
      <c r="B109" s="5" t="s">
        <v>334</v>
      </c>
      <c r="C109" s="5"/>
      <c r="D109" s="5">
        <v>1451</v>
      </c>
      <c r="E109" s="5" t="s">
        <v>47</v>
      </c>
      <c r="F109" s="5" t="s">
        <v>335</v>
      </c>
      <c r="G109" s="5" t="s">
        <v>299</v>
      </c>
      <c r="H109" s="5" t="s">
        <v>336</v>
      </c>
      <c r="I109" s="5" t="s">
        <v>337</v>
      </c>
      <c r="J109" s="5" t="s">
        <v>304</v>
      </c>
      <c r="K109" s="5" t="s">
        <v>338</v>
      </c>
      <c r="L109" s="5">
        <v>3</v>
      </c>
      <c r="M109" s="5">
        <v>21</v>
      </c>
      <c r="N109" s="5">
        <v>154</v>
      </c>
    </row>
    <row r="110" spans="1:14" x14ac:dyDescent="0.25">
      <c r="A110" s="5">
        <v>38</v>
      </c>
      <c r="B110" s="5" t="s">
        <v>339</v>
      </c>
      <c r="C110" s="5"/>
      <c r="D110" s="5">
        <v>1538</v>
      </c>
      <c r="E110" s="5" t="s">
        <v>84</v>
      </c>
      <c r="F110" s="5" t="s">
        <v>104</v>
      </c>
      <c r="G110" s="5" t="s">
        <v>340</v>
      </c>
      <c r="H110" s="5" t="s">
        <v>341</v>
      </c>
      <c r="I110" s="5" t="s">
        <v>307</v>
      </c>
      <c r="J110" s="5" t="s">
        <v>58</v>
      </c>
      <c r="K110" s="5" t="s">
        <v>303</v>
      </c>
      <c r="L110" s="5">
        <v>2.5</v>
      </c>
      <c r="M110" s="5">
        <v>26.5</v>
      </c>
      <c r="N110" s="5">
        <v>163.5</v>
      </c>
    </row>
    <row r="111" spans="1:14" x14ac:dyDescent="0.25">
      <c r="A111" s="5">
        <v>39</v>
      </c>
      <c r="B111" s="5" t="s">
        <v>342</v>
      </c>
      <c r="C111" s="5"/>
      <c r="D111" s="5">
        <v>1425</v>
      </c>
      <c r="E111" s="5" t="s">
        <v>115</v>
      </c>
      <c r="F111" s="5" t="s">
        <v>45</v>
      </c>
      <c r="G111" s="5" t="s">
        <v>127</v>
      </c>
      <c r="H111" s="5" t="s">
        <v>306</v>
      </c>
      <c r="I111" s="5" t="s">
        <v>343</v>
      </c>
      <c r="J111" s="5" t="s">
        <v>344</v>
      </c>
      <c r="K111" s="5" t="s">
        <v>224</v>
      </c>
      <c r="L111" s="5">
        <v>2.5</v>
      </c>
      <c r="M111" s="5">
        <v>23.5</v>
      </c>
      <c r="N111" s="5">
        <v>173</v>
      </c>
    </row>
    <row r="112" spans="1:14" x14ac:dyDescent="0.25">
      <c r="A112" s="5">
        <v>40</v>
      </c>
      <c r="B112" s="5" t="s">
        <v>345</v>
      </c>
      <c r="C112" s="5"/>
      <c r="D112" s="5">
        <v>1508</v>
      </c>
      <c r="E112" s="5" t="s">
        <v>96</v>
      </c>
      <c r="F112" s="5" t="s">
        <v>293</v>
      </c>
      <c r="G112" s="5" t="s">
        <v>275</v>
      </c>
      <c r="H112" s="5" t="s">
        <v>67</v>
      </c>
      <c r="I112" s="5" t="s">
        <v>239</v>
      </c>
      <c r="J112" s="5" t="s">
        <v>282</v>
      </c>
      <c r="K112" s="5" t="s">
        <v>346</v>
      </c>
      <c r="L112" s="5">
        <v>2.5</v>
      </c>
      <c r="M112" s="5">
        <v>23</v>
      </c>
      <c r="N112" s="5">
        <v>163.5</v>
      </c>
    </row>
    <row r="113" spans="1:14" x14ac:dyDescent="0.25">
      <c r="A113" s="5">
        <v>41</v>
      </c>
      <c r="B113" s="5" t="s">
        <v>347</v>
      </c>
      <c r="C113" s="5"/>
      <c r="D113" s="5"/>
      <c r="E113" s="5" t="s">
        <v>73</v>
      </c>
      <c r="F113" s="5" t="s">
        <v>122</v>
      </c>
      <c r="G113" s="5" t="s">
        <v>170</v>
      </c>
      <c r="H113" s="5" t="s">
        <v>116</v>
      </c>
      <c r="I113" s="5" t="s">
        <v>348</v>
      </c>
      <c r="J113" s="5" t="s">
        <v>284</v>
      </c>
      <c r="K113" s="5" t="s">
        <v>227</v>
      </c>
      <c r="L113" s="5">
        <v>2.5</v>
      </c>
      <c r="M113" s="5">
        <v>21.5</v>
      </c>
      <c r="N113" s="5">
        <v>168</v>
      </c>
    </row>
    <row r="114" spans="1:14" x14ac:dyDescent="0.25">
      <c r="A114" s="5">
        <v>42</v>
      </c>
      <c r="B114" s="5" t="s">
        <v>349</v>
      </c>
      <c r="C114" s="5"/>
      <c r="D114" s="5"/>
      <c r="E114" s="5" t="s">
        <v>121</v>
      </c>
      <c r="F114" s="5" t="s">
        <v>279</v>
      </c>
      <c r="G114" s="5" t="s">
        <v>197</v>
      </c>
      <c r="H114" s="5" t="s">
        <v>350</v>
      </c>
      <c r="I114" s="5" t="s">
        <v>316</v>
      </c>
      <c r="J114" s="5" t="s">
        <v>351</v>
      </c>
      <c r="K114" s="5" t="s">
        <v>297</v>
      </c>
      <c r="L114" s="5">
        <v>2.5</v>
      </c>
      <c r="M114" s="5">
        <v>20</v>
      </c>
      <c r="N114" s="5">
        <v>157.5</v>
      </c>
    </row>
    <row r="115" spans="1:14" x14ac:dyDescent="0.25">
      <c r="A115" s="5">
        <v>43</v>
      </c>
      <c r="B115" s="5" t="s">
        <v>352</v>
      </c>
      <c r="C115" s="5"/>
      <c r="D115" s="5"/>
      <c r="E115" s="5" t="s">
        <v>246</v>
      </c>
      <c r="F115" s="5" t="s">
        <v>351</v>
      </c>
      <c r="G115" s="5" t="s">
        <v>348</v>
      </c>
      <c r="H115" s="5" t="s">
        <v>353</v>
      </c>
      <c r="I115" s="5" t="s">
        <v>297</v>
      </c>
      <c r="J115" s="5" t="s">
        <v>354</v>
      </c>
      <c r="K115" s="5" t="s">
        <v>294</v>
      </c>
      <c r="L115" s="5">
        <v>2.5</v>
      </c>
      <c r="M115" s="5">
        <v>17.5</v>
      </c>
      <c r="N115" s="5">
        <v>157.5</v>
      </c>
    </row>
    <row r="116" spans="1:14" x14ac:dyDescent="0.25">
      <c r="A116" s="5">
        <v>44</v>
      </c>
      <c r="B116" s="5" t="s">
        <v>355</v>
      </c>
      <c r="C116" s="5"/>
      <c r="D116" s="5"/>
      <c r="E116" s="5" t="s">
        <v>262</v>
      </c>
      <c r="F116" s="5" t="s">
        <v>54</v>
      </c>
      <c r="G116" s="5" t="s">
        <v>253</v>
      </c>
      <c r="H116" s="5" t="s">
        <v>119</v>
      </c>
      <c r="I116" s="5" t="s">
        <v>220</v>
      </c>
      <c r="J116" s="5" t="s">
        <v>210</v>
      </c>
      <c r="K116" s="5" t="s">
        <v>336</v>
      </c>
      <c r="L116" s="5">
        <v>2</v>
      </c>
      <c r="M116" s="5">
        <v>23</v>
      </c>
      <c r="N116" s="5">
        <v>155.5</v>
      </c>
    </row>
    <row r="117" spans="1:14" x14ac:dyDescent="0.25">
      <c r="A117" s="5">
        <v>45</v>
      </c>
      <c r="B117" s="5" t="s">
        <v>356</v>
      </c>
      <c r="C117" s="5"/>
      <c r="D117" s="5">
        <v>1256</v>
      </c>
      <c r="E117" s="5" t="s">
        <v>53</v>
      </c>
      <c r="F117" s="5" t="s">
        <v>208</v>
      </c>
      <c r="G117" s="5" t="s">
        <v>357</v>
      </c>
      <c r="H117" s="5" t="s">
        <v>304</v>
      </c>
      <c r="I117" s="5" t="s">
        <v>222</v>
      </c>
      <c r="J117" s="5" t="s">
        <v>358</v>
      </c>
      <c r="K117" s="5" t="s">
        <v>359</v>
      </c>
      <c r="L117" s="5">
        <v>2</v>
      </c>
      <c r="M117" s="5">
        <v>22</v>
      </c>
      <c r="N117" s="5">
        <v>159</v>
      </c>
    </row>
    <row r="118" spans="1:14" x14ac:dyDescent="0.25">
      <c r="A118" s="5">
        <v>46</v>
      </c>
      <c r="B118" s="5" t="s">
        <v>360</v>
      </c>
      <c r="C118" s="5"/>
      <c r="D118" s="5"/>
      <c r="E118" s="5" t="s">
        <v>346</v>
      </c>
      <c r="F118" s="5" t="s">
        <v>135</v>
      </c>
      <c r="G118" s="5" t="s">
        <v>361</v>
      </c>
      <c r="H118" s="5" t="s">
        <v>284</v>
      </c>
      <c r="I118" s="5" t="s">
        <v>228</v>
      </c>
      <c r="J118" s="5" t="s">
        <v>286</v>
      </c>
      <c r="K118" s="5" t="s">
        <v>328</v>
      </c>
      <c r="L118" s="5">
        <v>2</v>
      </c>
      <c r="M118" s="5">
        <v>18.5</v>
      </c>
      <c r="N118" s="5">
        <v>144.5</v>
      </c>
    </row>
    <row r="119" spans="1:14" x14ac:dyDescent="0.25">
      <c r="A119" s="5">
        <v>47</v>
      </c>
      <c r="B119" s="5" t="s">
        <v>362</v>
      </c>
      <c r="C119" s="5"/>
      <c r="D119" s="5">
        <v>1366</v>
      </c>
      <c r="E119" s="5" t="s">
        <v>332</v>
      </c>
      <c r="F119" s="5" t="s">
        <v>140</v>
      </c>
      <c r="G119" s="5" t="s">
        <v>284</v>
      </c>
      <c r="H119" s="5" t="s">
        <v>335</v>
      </c>
      <c r="I119" s="5" t="s">
        <v>303</v>
      </c>
      <c r="J119" s="5" t="s">
        <v>363</v>
      </c>
      <c r="K119" s="5" t="s">
        <v>364</v>
      </c>
      <c r="L119" s="5">
        <v>1</v>
      </c>
      <c r="M119" s="5">
        <v>18.5</v>
      </c>
      <c r="N119" s="5">
        <v>143.5</v>
      </c>
    </row>
    <row r="120" spans="1:14" x14ac:dyDescent="0.25">
      <c r="A120" s="5">
        <v>48</v>
      </c>
      <c r="B120" s="5" t="s">
        <v>365</v>
      </c>
      <c r="C120" s="5"/>
      <c r="D120" s="5"/>
      <c r="E120" s="5" t="s">
        <v>131</v>
      </c>
      <c r="F120" s="5" t="s">
        <v>212</v>
      </c>
      <c r="G120" s="5" t="s">
        <v>366</v>
      </c>
      <c r="H120" s="5" t="s">
        <v>363</v>
      </c>
      <c r="I120" s="5" t="s">
        <v>364</v>
      </c>
      <c r="J120" s="5" t="s">
        <v>367</v>
      </c>
      <c r="K120" s="5" t="s">
        <v>368</v>
      </c>
      <c r="L120" s="5">
        <v>0</v>
      </c>
      <c r="M120" s="5">
        <v>18.5</v>
      </c>
      <c r="N120" s="5">
        <v>139.5</v>
      </c>
    </row>
    <row r="121" spans="1:14" x14ac:dyDescent="0.25">
      <c r="A121" s="5">
        <v>49</v>
      </c>
      <c r="B121" s="5" t="s">
        <v>369</v>
      </c>
      <c r="C121" s="5"/>
      <c r="D121" s="5"/>
      <c r="E121" s="5" t="s">
        <v>130</v>
      </c>
      <c r="F121" s="5" t="s">
        <v>328</v>
      </c>
      <c r="G121" s="5" t="s">
        <v>343</v>
      </c>
      <c r="H121" s="5"/>
      <c r="I121" s="5"/>
      <c r="J121" s="5"/>
      <c r="K121" s="5"/>
      <c r="L121" s="5">
        <v>0</v>
      </c>
      <c r="M121" s="5">
        <v>16.5</v>
      </c>
      <c r="N121" s="5">
        <v>74</v>
      </c>
    </row>
  </sheetData>
  <mergeCells count="3">
    <mergeCell ref="F1:G1"/>
    <mergeCell ref="F30:G30"/>
    <mergeCell ref="F69:G6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abSelected="1" workbookViewId="0">
      <selection activeCell="J116" sqref="J116"/>
    </sheetView>
  </sheetViews>
  <sheetFormatPr baseColWidth="10" defaultRowHeight="15" x14ac:dyDescent="0.25"/>
  <cols>
    <col min="1" max="1" width="4.140625" customWidth="1"/>
    <col min="2" max="2" width="25.28515625" customWidth="1"/>
    <col min="3" max="3" width="6.7109375" style="11" customWidth="1"/>
    <col min="4" max="4" width="18.42578125" style="11" bestFit="1" customWidth="1"/>
    <col min="5" max="5" width="11.42578125" style="11"/>
  </cols>
  <sheetData>
    <row r="1" spans="1:7" ht="23.25" x14ac:dyDescent="0.35">
      <c r="A1" s="8" t="s">
        <v>370</v>
      </c>
      <c r="B1" s="7"/>
    </row>
    <row r="2" spans="1:7" ht="18.75" x14ac:dyDescent="0.3">
      <c r="A2" s="9" t="s">
        <v>371</v>
      </c>
      <c r="B2" s="7"/>
    </row>
    <row r="4" spans="1:7" x14ac:dyDescent="0.25">
      <c r="D4" s="7" t="s">
        <v>372</v>
      </c>
      <c r="E4" s="7"/>
      <c r="F4" s="7"/>
    </row>
    <row r="5" spans="1:7" x14ac:dyDescent="0.25">
      <c r="D5" s="10"/>
      <c r="E5" s="10" t="s">
        <v>373</v>
      </c>
      <c r="F5" s="10" t="s">
        <v>374</v>
      </c>
    </row>
    <row r="6" spans="1:7" x14ac:dyDescent="0.25">
      <c r="D6" s="10" t="s">
        <v>375</v>
      </c>
      <c r="E6" s="10">
        <v>10</v>
      </c>
      <c r="F6" s="10">
        <v>5</v>
      </c>
    </row>
    <row r="7" spans="1:7" x14ac:dyDescent="0.25">
      <c r="D7" s="10" t="s">
        <v>376</v>
      </c>
      <c r="E7" s="10">
        <v>6</v>
      </c>
      <c r="F7" s="10">
        <v>3</v>
      </c>
    </row>
    <row r="8" spans="1:7" x14ac:dyDescent="0.25">
      <c r="D8" s="10" t="s">
        <v>377</v>
      </c>
      <c r="E8" s="10">
        <v>6</v>
      </c>
      <c r="F8" s="10">
        <v>3</v>
      </c>
    </row>
    <row r="9" spans="1:7" s="12" customFormat="1" x14ac:dyDescent="0.25">
      <c r="C9" s="11"/>
      <c r="D9" s="11"/>
      <c r="E9" s="11"/>
    </row>
    <row r="10" spans="1:7" s="12" customFormat="1" ht="18.75" x14ac:dyDescent="0.3">
      <c r="A10" s="15" t="s">
        <v>404</v>
      </c>
      <c r="B10" s="16"/>
      <c r="C10" s="17"/>
      <c r="D10" s="17"/>
      <c r="E10" s="17" t="s">
        <v>403</v>
      </c>
      <c r="F10" s="17" t="s">
        <v>374</v>
      </c>
      <c r="G10" s="18">
        <f>SUM(G11:G16)</f>
        <v>300</v>
      </c>
    </row>
    <row r="11" spans="1:7" s="12" customFormat="1" x14ac:dyDescent="0.25">
      <c r="A11" s="14">
        <v>1</v>
      </c>
      <c r="B11" s="13" t="s">
        <v>143</v>
      </c>
      <c r="C11" s="14">
        <v>2114</v>
      </c>
      <c r="D11" s="14" t="s">
        <v>379</v>
      </c>
      <c r="E11" s="14">
        <v>6</v>
      </c>
      <c r="F11" s="14">
        <v>1</v>
      </c>
      <c r="G11" s="14">
        <f>E11*10+F11*5</f>
        <v>65</v>
      </c>
    </row>
    <row r="12" spans="1:7" s="12" customFormat="1" x14ac:dyDescent="0.25">
      <c r="A12" s="14">
        <v>2</v>
      </c>
      <c r="B12" s="13" t="s">
        <v>148</v>
      </c>
      <c r="C12" s="14">
        <v>2309</v>
      </c>
      <c r="D12" s="14" t="s">
        <v>379</v>
      </c>
      <c r="E12" s="14">
        <v>4</v>
      </c>
      <c r="F12" s="14">
        <v>2</v>
      </c>
      <c r="G12" s="14">
        <f>E12*10+F12*5</f>
        <v>50</v>
      </c>
    </row>
    <row r="13" spans="1:7" s="12" customFormat="1" x14ac:dyDescent="0.25">
      <c r="A13" s="14">
        <v>3</v>
      </c>
      <c r="B13" s="13" t="s">
        <v>150</v>
      </c>
      <c r="C13" s="14">
        <v>2120</v>
      </c>
      <c r="D13" s="14" t="s">
        <v>379</v>
      </c>
      <c r="E13" s="14">
        <v>4</v>
      </c>
      <c r="F13" s="14">
        <v>2</v>
      </c>
      <c r="G13" s="14">
        <f>E13*10+F13*5</f>
        <v>50</v>
      </c>
    </row>
    <row r="14" spans="1:7" s="12" customFormat="1" x14ac:dyDescent="0.25">
      <c r="A14" s="14">
        <v>4</v>
      </c>
      <c r="B14" s="13" t="s">
        <v>152</v>
      </c>
      <c r="C14" s="14">
        <v>2098</v>
      </c>
      <c r="D14" s="14" t="s">
        <v>379</v>
      </c>
      <c r="E14" s="14">
        <v>4</v>
      </c>
      <c r="F14" s="14">
        <v>2</v>
      </c>
      <c r="G14" s="14">
        <f>E14*10+F14*5</f>
        <v>50</v>
      </c>
    </row>
    <row r="15" spans="1:7" s="12" customFormat="1" x14ac:dyDescent="0.25">
      <c r="A15" s="14">
        <v>5</v>
      </c>
      <c r="B15" s="13" t="s">
        <v>156</v>
      </c>
      <c r="C15" s="14">
        <v>2107</v>
      </c>
      <c r="D15" s="14" t="s">
        <v>379</v>
      </c>
      <c r="E15" s="14">
        <v>4</v>
      </c>
      <c r="F15" s="14">
        <v>1</v>
      </c>
      <c r="G15" s="14">
        <f>E15*10+F15*5</f>
        <v>45</v>
      </c>
    </row>
    <row r="16" spans="1:7" s="12" customFormat="1" x14ac:dyDescent="0.25">
      <c r="A16" s="14">
        <v>9</v>
      </c>
      <c r="B16" s="13" t="s">
        <v>168</v>
      </c>
      <c r="C16" s="14">
        <v>2056</v>
      </c>
      <c r="D16" s="14" t="s">
        <v>379</v>
      </c>
      <c r="E16" s="14">
        <v>3</v>
      </c>
      <c r="F16" s="14">
        <v>2</v>
      </c>
      <c r="G16" s="14">
        <f>E16*10+F16*5</f>
        <v>40</v>
      </c>
    </row>
    <row r="17" spans="1:7" s="12" customFormat="1" x14ac:dyDescent="0.25">
      <c r="C17" s="11"/>
      <c r="D17" s="11"/>
      <c r="E17" s="11"/>
    </row>
    <row r="18" spans="1:7" s="12" customFormat="1" ht="18.75" x14ac:dyDescent="0.3">
      <c r="A18" s="15" t="s">
        <v>381</v>
      </c>
      <c r="B18" s="16"/>
      <c r="C18" s="17"/>
      <c r="D18" s="17"/>
      <c r="E18" s="17" t="s">
        <v>403</v>
      </c>
      <c r="F18" s="17" t="s">
        <v>374</v>
      </c>
      <c r="G18" s="18">
        <f>SUM(G19:G24)</f>
        <v>230</v>
      </c>
    </row>
    <row r="19" spans="1:7" x14ac:dyDescent="0.25">
      <c r="A19" s="14">
        <v>8</v>
      </c>
      <c r="B19" s="13" t="s">
        <v>166</v>
      </c>
      <c r="C19" s="14">
        <v>1793</v>
      </c>
      <c r="D19" s="14" t="s">
        <v>382</v>
      </c>
      <c r="E19" s="14">
        <v>4</v>
      </c>
      <c r="F19" s="14">
        <v>1</v>
      </c>
      <c r="G19" s="14">
        <f>E19*10+F19*5</f>
        <v>45</v>
      </c>
    </row>
    <row r="20" spans="1:7" x14ac:dyDescent="0.25">
      <c r="A20" s="14">
        <v>10</v>
      </c>
      <c r="B20" s="13" t="s">
        <v>171</v>
      </c>
      <c r="C20" s="14">
        <v>1818</v>
      </c>
      <c r="D20" s="14" t="s">
        <v>382</v>
      </c>
      <c r="E20" s="14">
        <v>3</v>
      </c>
      <c r="F20" s="14">
        <v>2</v>
      </c>
      <c r="G20" s="14">
        <f>E20*10+F20*5</f>
        <v>40</v>
      </c>
    </row>
    <row r="21" spans="1:7" x14ac:dyDescent="0.25">
      <c r="A21" s="14">
        <v>13</v>
      </c>
      <c r="B21" s="13" t="s">
        <v>178</v>
      </c>
      <c r="C21" s="14">
        <v>1828</v>
      </c>
      <c r="D21" s="14" t="s">
        <v>382</v>
      </c>
      <c r="E21" s="14">
        <v>4</v>
      </c>
      <c r="F21" s="14">
        <v>0</v>
      </c>
      <c r="G21" s="14">
        <f>E21*10+F21*5</f>
        <v>40</v>
      </c>
    </row>
    <row r="22" spans="1:7" x14ac:dyDescent="0.25">
      <c r="A22" s="14">
        <v>15</v>
      </c>
      <c r="B22" s="13" t="s">
        <v>182</v>
      </c>
      <c r="C22" s="14">
        <v>1773</v>
      </c>
      <c r="D22" s="14" t="s">
        <v>382</v>
      </c>
      <c r="E22" s="14">
        <v>3</v>
      </c>
      <c r="F22" s="14">
        <v>1</v>
      </c>
      <c r="G22" s="14">
        <f>E22*10+F22*5</f>
        <v>35</v>
      </c>
    </row>
    <row r="23" spans="1:7" x14ac:dyDescent="0.25">
      <c r="A23" s="14">
        <v>16</v>
      </c>
      <c r="B23" s="13" t="s">
        <v>184</v>
      </c>
      <c r="C23" s="14">
        <v>1743</v>
      </c>
      <c r="D23" s="14" t="s">
        <v>382</v>
      </c>
      <c r="E23" s="14">
        <v>1</v>
      </c>
      <c r="F23" s="14">
        <v>5</v>
      </c>
      <c r="G23" s="14">
        <f>E23*10+F23*5</f>
        <v>35</v>
      </c>
    </row>
    <row r="24" spans="1:7" x14ac:dyDescent="0.25">
      <c r="A24" s="14">
        <v>19</v>
      </c>
      <c r="B24" s="13" t="s">
        <v>196</v>
      </c>
      <c r="C24" s="14">
        <v>1771</v>
      </c>
      <c r="D24" s="14" t="s">
        <v>382</v>
      </c>
      <c r="E24" s="14">
        <v>3</v>
      </c>
      <c r="F24" s="14">
        <v>1</v>
      </c>
      <c r="G24" s="14">
        <f>E24*10+F24*5</f>
        <v>35</v>
      </c>
    </row>
    <row r="25" spans="1:7" s="12" customFormat="1" x14ac:dyDescent="0.25">
      <c r="C25" s="11"/>
      <c r="D25" s="11"/>
      <c r="E25" s="11"/>
    </row>
    <row r="26" spans="1:7" s="12" customFormat="1" ht="18.75" x14ac:dyDescent="0.3">
      <c r="A26" s="15" t="s">
        <v>405</v>
      </c>
      <c r="B26" s="16"/>
      <c r="C26" s="17"/>
      <c r="D26" s="17"/>
      <c r="E26" s="17" t="s">
        <v>403</v>
      </c>
      <c r="F26" s="17" t="s">
        <v>374</v>
      </c>
      <c r="G26" s="18">
        <f>SUM(G27:G32)</f>
        <v>201</v>
      </c>
    </row>
    <row r="27" spans="1:7" x14ac:dyDescent="0.25">
      <c r="A27" s="14">
        <v>14</v>
      </c>
      <c r="B27" s="13" t="s">
        <v>179</v>
      </c>
      <c r="C27" s="14">
        <v>2023</v>
      </c>
      <c r="D27" s="14" t="s">
        <v>379</v>
      </c>
      <c r="E27" s="14">
        <v>3</v>
      </c>
      <c r="F27" s="14">
        <v>1</v>
      </c>
      <c r="G27" s="14">
        <f>E27*10+F27*5</f>
        <v>35</v>
      </c>
    </row>
    <row r="28" spans="1:7" x14ac:dyDescent="0.25">
      <c r="A28" s="14">
        <v>17</v>
      </c>
      <c r="B28" s="13" t="s">
        <v>189</v>
      </c>
      <c r="C28" s="14">
        <v>1816</v>
      </c>
      <c r="D28" s="14" t="s">
        <v>379</v>
      </c>
      <c r="E28" s="14">
        <v>3</v>
      </c>
      <c r="F28" s="14">
        <v>1</v>
      </c>
      <c r="G28" s="14">
        <f>E28*10+F28*5</f>
        <v>35</v>
      </c>
    </row>
    <row r="29" spans="1:7" x14ac:dyDescent="0.25">
      <c r="A29" s="14">
        <v>18</v>
      </c>
      <c r="B29" s="13" t="s">
        <v>193</v>
      </c>
      <c r="C29" s="14">
        <v>1837</v>
      </c>
      <c r="D29" s="14" t="s">
        <v>379</v>
      </c>
      <c r="E29" s="14">
        <v>3</v>
      </c>
      <c r="F29" s="14">
        <v>1</v>
      </c>
      <c r="G29" s="14">
        <f>E29*10+F29*5</f>
        <v>35</v>
      </c>
    </row>
    <row r="30" spans="1:7" x14ac:dyDescent="0.25">
      <c r="A30" s="14">
        <v>3</v>
      </c>
      <c r="B30" s="13" t="s">
        <v>237</v>
      </c>
      <c r="C30" s="14">
        <v>1592</v>
      </c>
      <c r="D30" s="14" t="s">
        <v>379</v>
      </c>
      <c r="E30" s="14">
        <v>4</v>
      </c>
      <c r="F30" s="14">
        <v>3</v>
      </c>
      <c r="G30" s="14">
        <f>E30*6+F30*3</f>
        <v>33</v>
      </c>
    </row>
    <row r="31" spans="1:7" x14ac:dyDescent="0.25">
      <c r="A31" s="14">
        <v>2</v>
      </c>
      <c r="B31" s="13" t="s">
        <v>19</v>
      </c>
      <c r="C31" s="14"/>
      <c r="D31" s="14" t="s">
        <v>379</v>
      </c>
      <c r="E31" s="14">
        <v>5</v>
      </c>
      <c r="F31" s="14">
        <v>1</v>
      </c>
      <c r="G31" s="14">
        <f>E31*6+F31*3</f>
        <v>33</v>
      </c>
    </row>
    <row r="32" spans="1:7" x14ac:dyDescent="0.25">
      <c r="A32" s="14">
        <v>21</v>
      </c>
      <c r="B32" s="13" t="s">
        <v>203</v>
      </c>
      <c r="C32" s="14">
        <v>2009</v>
      </c>
      <c r="D32" s="14" t="s">
        <v>379</v>
      </c>
      <c r="E32" s="14">
        <v>2</v>
      </c>
      <c r="F32" s="14">
        <v>2</v>
      </c>
      <c r="G32" s="14">
        <f>E32*10+F32*5</f>
        <v>30</v>
      </c>
    </row>
    <row r="33" spans="1:7" s="12" customFormat="1" x14ac:dyDescent="0.25">
      <c r="C33" s="11"/>
      <c r="D33" s="11"/>
      <c r="E33" s="11"/>
    </row>
    <row r="34" spans="1:7" ht="18.75" x14ac:dyDescent="0.3">
      <c r="A34" s="15" t="s">
        <v>389</v>
      </c>
      <c r="B34" s="16"/>
      <c r="C34" s="17"/>
      <c r="D34" s="17"/>
      <c r="E34" s="17" t="s">
        <v>403</v>
      </c>
      <c r="F34" s="17" t="s">
        <v>374</v>
      </c>
      <c r="G34" s="18">
        <f>SUM(G35:G40)</f>
        <v>189</v>
      </c>
    </row>
    <row r="35" spans="1:7" x14ac:dyDescent="0.25">
      <c r="A35" s="14">
        <v>6</v>
      </c>
      <c r="B35" s="13" t="s">
        <v>158</v>
      </c>
      <c r="C35" s="14">
        <v>2097</v>
      </c>
      <c r="D35" s="14" t="s">
        <v>388</v>
      </c>
      <c r="E35" s="14">
        <v>3</v>
      </c>
      <c r="F35" s="14">
        <v>3</v>
      </c>
      <c r="G35" s="14">
        <f>E35*10+F35*5</f>
        <v>45</v>
      </c>
    </row>
    <row r="36" spans="1:7" x14ac:dyDescent="0.25">
      <c r="A36" s="14">
        <v>1</v>
      </c>
      <c r="B36" s="13" t="s">
        <v>9</v>
      </c>
      <c r="C36" s="14"/>
      <c r="D36" s="14" t="s">
        <v>388</v>
      </c>
      <c r="E36" s="14">
        <v>7</v>
      </c>
      <c r="F36" s="14">
        <v>0</v>
      </c>
      <c r="G36" s="14">
        <f>E36*6+F36*3</f>
        <v>42</v>
      </c>
    </row>
    <row r="37" spans="1:7" x14ac:dyDescent="0.25">
      <c r="A37" s="14">
        <v>4</v>
      </c>
      <c r="B37" s="13" t="s">
        <v>37</v>
      </c>
      <c r="C37" s="14"/>
      <c r="D37" s="14" t="s">
        <v>388</v>
      </c>
      <c r="E37" s="14">
        <v>4</v>
      </c>
      <c r="F37" s="14">
        <v>1</v>
      </c>
      <c r="G37" s="14">
        <f>E37*6+F37*3</f>
        <v>27</v>
      </c>
    </row>
    <row r="38" spans="1:7" x14ac:dyDescent="0.25">
      <c r="A38" s="14">
        <v>7</v>
      </c>
      <c r="B38" s="13" t="s">
        <v>57</v>
      </c>
      <c r="C38" s="14"/>
      <c r="D38" s="14" t="s">
        <v>388</v>
      </c>
      <c r="E38" s="14">
        <v>4</v>
      </c>
      <c r="F38" s="14">
        <v>1</v>
      </c>
      <c r="G38" s="14">
        <f>E38*6+F38*3</f>
        <v>27</v>
      </c>
    </row>
    <row r="39" spans="1:7" x14ac:dyDescent="0.25">
      <c r="A39" s="14">
        <v>21</v>
      </c>
      <c r="B39" s="13" t="s">
        <v>285</v>
      </c>
      <c r="C39" s="14">
        <v>1544</v>
      </c>
      <c r="D39" s="14" t="s">
        <v>388</v>
      </c>
      <c r="E39" s="14">
        <v>3</v>
      </c>
      <c r="F39" s="14">
        <v>2</v>
      </c>
      <c r="G39" s="14">
        <f>E39*6+F39*3</f>
        <v>24</v>
      </c>
    </row>
    <row r="40" spans="1:7" x14ac:dyDescent="0.25">
      <c r="A40" s="14">
        <v>9</v>
      </c>
      <c r="B40" s="13" t="s">
        <v>72</v>
      </c>
      <c r="C40" s="14"/>
      <c r="D40" s="14" t="s">
        <v>388</v>
      </c>
      <c r="E40" s="14">
        <v>4</v>
      </c>
      <c r="F40" s="14">
        <v>0</v>
      </c>
      <c r="G40" s="14">
        <f>E40*6+F40*3</f>
        <v>24</v>
      </c>
    </row>
    <row r="42" spans="1:7" s="12" customFormat="1" ht="18.75" x14ac:dyDescent="0.3">
      <c r="A42" s="15" t="s">
        <v>406</v>
      </c>
      <c r="B42" s="16"/>
      <c r="C42" s="17"/>
      <c r="D42" s="17"/>
      <c r="E42" s="17" t="s">
        <v>403</v>
      </c>
      <c r="F42" s="17" t="s">
        <v>374</v>
      </c>
      <c r="G42" s="18">
        <f>SUM(G43:G48)</f>
        <v>172</v>
      </c>
    </row>
    <row r="43" spans="1:7" x14ac:dyDescent="0.25">
      <c r="A43" s="14">
        <v>22</v>
      </c>
      <c r="B43" s="13" t="s">
        <v>204</v>
      </c>
      <c r="C43" s="14">
        <v>1926</v>
      </c>
      <c r="D43" s="14" t="s">
        <v>379</v>
      </c>
      <c r="E43" s="14">
        <v>3</v>
      </c>
      <c r="F43" s="14">
        <v>0</v>
      </c>
      <c r="G43" s="14">
        <f>E43*10+F43*5</f>
        <v>30</v>
      </c>
    </row>
    <row r="44" spans="1:7" x14ac:dyDescent="0.25">
      <c r="A44" s="14">
        <v>23</v>
      </c>
      <c r="B44" s="13" t="s">
        <v>207</v>
      </c>
      <c r="C44" s="14">
        <v>1727</v>
      </c>
      <c r="D44" s="14" t="s">
        <v>379</v>
      </c>
      <c r="E44" s="14">
        <v>2</v>
      </c>
      <c r="F44" s="14">
        <v>2</v>
      </c>
      <c r="G44" s="14">
        <f>E44*10+F44*5</f>
        <v>30</v>
      </c>
    </row>
    <row r="45" spans="1:7" x14ac:dyDescent="0.25">
      <c r="A45" s="14">
        <v>24</v>
      </c>
      <c r="B45" s="13" t="s">
        <v>209</v>
      </c>
      <c r="C45" s="14">
        <v>1858</v>
      </c>
      <c r="D45" s="14" t="s">
        <v>379</v>
      </c>
      <c r="E45" s="14">
        <v>3</v>
      </c>
      <c r="F45" s="14">
        <v>0</v>
      </c>
      <c r="G45" s="14">
        <f>E45*10+F45*5</f>
        <v>30</v>
      </c>
    </row>
    <row r="46" spans="1:7" x14ac:dyDescent="0.25">
      <c r="A46" s="14">
        <v>5</v>
      </c>
      <c r="B46" s="13" t="s">
        <v>242</v>
      </c>
      <c r="C46" s="14">
        <v>1695</v>
      </c>
      <c r="D46" s="14" t="s">
        <v>379</v>
      </c>
      <c r="E46" s="14">
        <v>4</v>
      </c>
      <c r="F46" s="14">
        <v>2</v>
      </c>
      <c r="G46" s="14">
        <f>E46*6+F46*3</f>
        <v>30</v>
      </c>
    </row>
    <row r="47" spans="1:7" x14ac:dyDescent="0.25">
      <c r="A47" s="14">
        <v>5</v>
      </c>
      <c r="B47" s="13" t="s">
        <v>43</v>
      </c>
      <c r="C47" s="14"/>
      <c r="D47" s="14" t="s">
        <v>379</v>
      </c>
      <c r="E47" s="14">
        <v>4</v>
      </c>
      <c r="F47" s="14">
        <v>1</v>
      </c>
      <c r="G47" s="14">
        <f>E47*6+F47*3</f>
        <v>27</v>
      </c>
    </row>
    <row r="48" spans="1:7" x14ac:dyDescent="0.25">
      <c r="A48" s="14">
        <v>25</v>
      </c>
      <c r="B48" s="13" t="s">
        <v>211</v>
      </c>
      <c r="C48" s="14">
        <v>1817</v>
      </c>
      <c r="D48" s="14" t="s">
        <v>379</v>
      </c>
      <c r="E48" s="14">
        <v>2</v>
      </c>
      <c r="F48" s="14">
        <v>1</v>
      </c>
      <c r="G48" s="14">
        <f>E48*10+F48*5</f>
        <v>25</v>
      </c>
    </row>
    <row r="49" spans="1:7" s="12" customFormat="1" x14ac:dyDescent="0.25">
      <c r="C49" s="11"/>
      <c r="D49" s="11"/>
      <c r="E49" s="11"/>
    </row>
    <row r="50" spans="1:7" s="12" customFormat="1" ht="18.75" x14ac:dyDescent="0.3">
      <c r="A50" s="15" t="s">
        <v>407</v>
      </c>
      <c r="B50" s="16"/>
      <c r="C50" s="17"/>
      <c r="D50" s="17"/>
      <c r="E50" s="17" t="s">
        <v>403</v>
      </c>
      <c r="F50" s="17" t="s">
        <v>374</v>
      </c>
      <c r="G50" s="18">
        <f>SUM(G51:G56)</f>
        <v>166</v>
      </c>
    </row>
    <row r="51" spans="1:7" x14ac:dyDescent="0.25">
      <c r="A51" s="14">
        <v>12</v>
      </c>
      <c r="B51" s="13" t="s">
        <v>176</v>
      </c>
      <c r="C51" s="14">
        <v>1709</v>
      </c>
      <c r="D51" s="14" t="s">
        <v>384</v>
      </c>
      <c r="E51" s="14">
        <v>3</v>
      </c>
      <c r="F51" s="14">
        <v>2</v>
      </c>
      <c r="G51" s="14">
        <f>E51*10+F51*5</f>
        <v>40</v>
      </c>
    </row>
    <row r="52" spans="1:7" x14ac:dyDescent="0.25">
      <c r="A52" s="14">
        <v>3</v>
      </c>
      <c r="B52" s="13" t="s">
        <v>28</v>
      </c>
      <c r="C52" s="14"/>
      <c r="D52" s="14" t="s">
        <v>384</v>
      </c>
      <c r="E52" s="14">
        <v>4</v>
      </c>
      <c r="F52" s="14">
        <v>1</v>
      </c>
      <c r="G52" s="14">
        <f>E52*6+F52*3</f>
        <v>27</v>
      </c>
    </row>
    <row r="53" spans="1:7" x14ac:dyDescent="0.25">
      <c r="A53" s="14">
        <v>6</v>
      </c>
      <c r="B53" s="13" t="s">
        <v>51</v>
      </c>
      <c r="C53" s="14"/>
      <c r="D53" s="14" t="s">
        <v>384</v>
      </c>
      <c r="E53" s="14">
        <v>4</v>
      </c>
      <c r="F53" s="14">
        <v>1</v>
      </c>
      <c r="G53" s="14">
        <f>E53*6+F53*3</f>
        <v>27</v>
      </c>
    </row>
    <row r="54" spans="1:7" x14ac:dyDescent="0.25">
      <c r="A54" s="14">
        <v>18</v>
      </c>
      <c r="B54" s="13" t="s">
        <v>277</v>
      </c>
      <c r="C54" s="14">
        <v>1653</v>
      </c>
      <c r="D54" s="14" t="s">
        <v>384</v>
      </c>
      <c r="E54" s="14">
        <v>3</v>
      </c>
      <c r="F54" s="14">
        <v>2</v>
      </c>
      <c r="G54" s="14">
        <f>E54*6+F54*3</f>
        <v>24</v>
      </c>
    </row>
    <row r="55" spans="1:7" x14ac:dyDescent="0.25">
      <c r="A55" s="14">
        <v>8</v>
      </c>
      <c r="B55" s="13" t="s">
        <v>65</v>
      </c>
      <c r="C55" s="14"/>
      <c r="D55" s="14" t="s">
        <v>384</v>
      </c>
      <c r="E55" s="14">
        <v>4</v>
      </c>
      <c r="F55" s="14">
        <v>0</v>
      </c>
      <c r="G55" s="14">
        <f>E55*6+F55*3</f>
        <v>24</v>
      </c>
    </row>
    <row r="56" spans="1:7" x14ac:dyDescent="0.25">
      <c r="A56" s="14">
        <v>10</v>
      </c>
      <c r="B56" s="13" t="s">
        <v>77</v>
      </c>
      <c r="C56" s="14"/>
      <c r="D56" s="14" t="s">
        <v>384</v>
      </c>
      <c r="E56" s="14">
        <v>4</v>
      </c>
      <c r="F56" s="14">
        <v>0</v>
      </c>
      <c r="G56" s="14">
        <f>E56*6+F56*3</f>
        <v>24</v>
      </c>
    </row>
    <row r="57" spans="1:7" s="12" customFormat="1" x14ac:dyDescent="0.25">
      <c r="C57" s="11"/>
      <c r="D57" s="11"/>
      <c r="E57" s="11"/>
    </row>
    <row r="58" spans="1:7" s="12" customFormat="1" ht="18.75" x14ac:dyDescent="0.3">
      <c r="A58" s="15" t="s">
        <v>396</v>
      </c>
      <c r="B58" s="16"/>
      <c r="C58" s="17"/>
      <c r="D58" s="17"/>
      <c r="E58" s="17" t="s">
        <v>403</v>
      </c>
      <c r="F58" s="17" t="s">
        <v>374</v>
      </c>
      <c r="G58" s="18">
        <f>SUM(G59:G64)</f>
        <v>151</v>
      </c>
    </row>
    <row r="59" spans="1:7" x14ac:dyDescent="0.25">
      <c r="A59" s="14">
        <v>11</v>
      </c>
      <c r="B59" s="13" t="s">
        <v>173</v>
      </c>
      <c r="C59" s="14">
        <v>1819</v>
      </c>
      <c r="D59" s="14" t="s">
        <v>397</v>
      </c>
      <c r="E59" s="14">
        <v>2</v>
      </c>
      <c r="F59" s="14">
        <v>4</v>
      </c>
      <c r="G59" s="14">
        <f>E59*10+F59*5</f>
        <v>40</v>
      </c>
    </row>
    <row r="60" spans="1:7" x14ac:dyDescent="0.25">
      <c r="A60" s="14">
        <v>7</v>
      </c>
      <c r="B60" s="13" t="s">
        <v>247</v>
      </c>
      <c r="C60" s="14">
        <v>1699</v>
      </c>
      <c r="D60" s="14" t="s">
        <v>397</v>
      </c>
      <c r="E60" s="14">
        <v>4</v>
      </c>
      <c r="F60" s="14">
        <v>2</v>
      </c>
      <c r="G60" s="14">
        <f>E60*6+F60*3</f>
        <v>30</v>
      </c>
    </row>
    <row r="61" spans="1:7" x14ac:dyDescent="0.25">
      <c r="A61" s="14">
        <v>14</v>
      </c>
      <c r="B61" s="13" t="s">
        <v>266</v>
      </c>
      <c r="C61" s="14">
        <v>1647</v>
      </c>
      <c r="D61" s="14" t="s">
        <v>397</v>
      </c>
      <c r="E61" s="14">
        <v>3</v>
      </c>
      <c r="F61" s="14">
        <v>2</v>
      </c>
      <c r="G61" s="14">
        <f>E61*6+F61*3</f>
        <v>24</v>
      </c>
    </row>
    <row r="62" spans="1:7" x14ac:dyDescent="0.25">
      <c r="A62" s="14">
        <v>17</v>
      </c>
      <c r="B62" s="13" t="s">
        <v>274</v>
      </c>
      <c r="C62" s="14">
        <v>1627</v>
      </c>
      <c r="D62" s="14" t="s">
        <v>397</v>
      </c>
      <c r="E62" s="14">
        <v>4</v>
      </c>
      <c r="F62" s="14">
        <v>0</v>
      </c>
      <c r="G62" s="14">
        <f>E62*6+F62*3</f>
        <v>24</v>
      </c>
    </row>
    <row r="63" spans="1:7" x14ac:dyDescent="0.25">
      <c r="A63" s="14">
        <v>34</v>
      </c>
      <c r="B63" s="13" t="s">
        <v>326</v>
      </c>
      <c r="C63" s="14">
        <v>1655</v>
      </c>
      <c r="D63" s="14" t="s">
        <v>397</v>
      </c>
      <c r="E63" s="14">
        <v>3</v>
      </c>
      <c r="F63" s="14">
        <v>0</v>
      </c>
      <c r="G63" s="14">
        <f>E63*6+F63*3</f>
        <v>18</v>
      </c>
    </row>
    <row r="64" spans="1:7" x14ac:dyDescent="0.25">
      <c r="A64" s="14">
        <v>39</v>
      </c>
      <c r="B64" s="13" t="s">
        <v>342</v>
      </c>
      <c r="C64" s="14">
        <v>1425</v>
      </c>
      <c r="D64" s="14" t="s">
        <v>397</v>
      </c>
      <c r="E64" s="14">
        <v>1</v>
      </c>
      <c r="F64" s="14">
        <v>3</v>
      </c>
      <c r="G64" s="14">
        <f>E64*6+F64*3</f>
        <v>15</v>
      </c>
    </row>
    <row r="65" spans="1:7" s="12" customFormat="1" x14ac:dyDescent="0.25"/>
    <row r="66" spans="1:7" s="12" customFormat="1" ht="18.75" x14ac:dyDescent="0.3">
      <c r="A66" s="15" t="s">
        <v>408</v>
      </c>
      <c r="B66" s="16"/>
      <c r="C66" s="17"/>
      <c r="D66" s="17"/>
      <c r="E66" s="17" t="s">
        <v>403</v>
      </c>
      <c r="F66" s="17" t="s">
        <v>374</v>
      </c>
      <c r="G66" s="18">
        <f>SUM(G67:G72)</f>
        <v>149</v>
      </c>
    </row>
    <row r="67" spans="1:7" x14ac:dyDescent="0.25">
      <c r="A67" s="14">
        <v>20</v>
      </c>
      <c r="B67" s="13" t="s">
        <v>200</v>
      </c>
      <c r="C67" s="14">
        <v>1889</v>
      </c>
      <c r="D67" s="14" t="s">
        <v>378</v>
      </c>
      <c r="E67" s="14">
        <v>3</v>
      </c>
      <c r="F67" s="14">
        <v>1</v>
      </c>
      <c r="G67" s="14">
        <f>E67*10+F67*5</f>
        <v>35</v>
      </c>
    </row>
    <row r="68" spans="1:7" x14ac:dyDescent="0.25">
      <c r="A68" s="14">
        <v>11</v>
      </c>
      <c r="B68" s="13" t="s">
        <v>258</v>
      </c>
      <c r="C68" s="14">
        <v>1668</v>
      </c>
      <c r="D68" s="14" t="s">
        <v>378</v>
      </c>
      <c r="E68" s="14">
        <v>4</v>
      </c>
      <c r="F68" s="14">
        <v>1</v>
      </c>
      <c r="G68" s="14">
        <f>E68*6+F68*3</f>
        <v>27</v>
      </c>
    </row>
    <row r="69" spans="1:7" x14ac:dyDescent="0.25">
      <c r="A69" s="14">
        <v>16</v>
      </c>
      <c r="B69" s="13" t="s">
        <v>272</v>
      </c>
      <c r="C69" s="14">
        <v>1547</v>
      </c>
      <c r="D69" s="14" t="s">
        <v>378</v>
      </c>
      <c r="E69" s="14">
        <v>3</v>
      </c>
      <c r="F69" s="14">
        <v>2</v>
      </c>
      <c r="G69" s="14">
        <f>E69*6+F69*3</f>
        <v>24</v>
      </c>
    </row>
    <row r="70" spans="1:7" x14ac:dyDescent="0.25">
      <c r="A70" s="14">
        <v>25</v>
      </c>
      <c r="B70" s="13" t="s">
        <v>301</v>
      </c>
      <c r="C70" s="14">
        <v>1715</v>
      </c>
      <c r="D70" s="14" t="s">
        <v>378</v>
      </c>
      <c r="E70" s="14">
        <v>2</v>
      </c>
      <c r="F70" s="14">
        <v>3</v>
      </c>
      <c r="G70" s="14">
        <f>E70*6+F70*3</f>
        <v>21</v>
      </c>
    </row>
    <row r="71" spans="1:7" x14ac:dyDescent="0.25">
      <c r="A71" s="14">
        <v>12</v>
      </c>
      <c r="B71" s="13" t="s">
        <v>87</v>
      </c>
      <c r="C71" s="14"/>
      <c r="D71" s="14" t="s">
        <v>378</v>
      </c>
      <c r="E71" s="14">
        <v>3</v>
      </c>
      <c r="F71" s="14">
        <v>1</v>
      </c>
      <c r="G71" s="14">
        <f>E71*6+F71*3</f>
        <v>21</v>
      </c>
    </row>
    <row r="72" spans="1:7" x14ac:dyDescent="0.25">
      <c r="A72" s="14">
        <v>15</v>
      </c>
      <c r="B72" s="13" t="s">
        <v>101</v>
      </c>
      <c r="C72" s="14"/>
      <c r="D72" s="14" t="s">
        <v>378</v>
      </c>
      <c r="E72" s="14">
        <v>3</v>
      </c>
      <c r="F72" s="14">
        <v>1</v>
      </c>
      <c r="G72" s="14">
        <f>E72*6+F72*3</f>
        <v>21</v>
      </c>
    </row>
    <row r="74" spans="1:7" ht="18.75" x14ac:dyDescent="0.3">
      <c r="A74" s="15" t="s">
        <v>392</v>
      </c>
      <c r="B74" s="16"/>
      <c r="C74" s="17"/>
      <c r="D74" s="17"/>
      <c r="E74" s="17" t="s">
        <v>403</v>
      </c>
      <c r="F74" s="17" t="s">
        <v>374</v>
      </c>
      <c r="G74" s="18">
        <f>SUM(G75:G80)</f>
        <v>140</v>
      </c>
    </row>
    <row r="75" spans="1:7" x14ac:dyDescent="0.25">
      <c r="A75" s="14">
        <v>4</v>
      </c>
      <c r="B75" s="13" t="s">
        <v>240</v>
      </c>
      <c r="C75" s="14">
        <v>1665</v>
      </c>
      <c r="D75" s="14" t="s">
        <v>393</v>
      </c>
      <c r="E75" s="14">
        <v>4</v>
      </c>
      <c r="F75" s="14">
        <v>2</v>
      </c>
      <c r="G75" s="14">
        <f>E75*6+F75*3</f>
        <v>30</v>
      </c>
    </row>
    <row r="76" spans="1:7" x14ac:dyDescent="0.25">
      <c r="A76" s="14">
        <v>6</v>
      </c>
      <c r="B76" s="13" t="s">
        <v>244</v>
      </c>
      <c r="C76" s="14">
        <v>1714</v>
      </c>
      <c r="D76" s="14" t="s">
        <v>393</v>
      </c>
      <c r="E76" s="14">
        <v>3</v>
      </c>
      <c r="F76" s="14">
        <v>4</v>
      </c>
      <c r="G76" s="14">
        <f>E76*6+F76*3</f>
        <v>30</v>
      </c>
    </row>
    <row r="77" spans="1:7" x14ac:dyDescent="0.25">
      <c r="A77" s="14">
        <v>13</v>
      </c>
      <c r="B77" s="13" t="s">
        <v>263</v>
      </c>
      <c r="C77" s="14">
        <v>1523</v>
      </c>
      <c r="D77" s="14" t="s">
        <v>393</v>
      </c>
      <c r="E77" s="14">
        <v>3</v>
      </c>
      <c r="F77" s="14">
        <v>3</v>
      </c>
      <c r="G77" s="14">
        <f>E77*6+F77*3</f>
        <v>27</v>
      </c>
    </row>
    <row r="78" spans="1:7" x14ac:dyDescent="0.25">
      <c r="A78" s="14">
        <v>29</v>
      </c>
      <c r="B78" s="13" t="s">
        <v>219</v>
      </c>
      <c r="C78" s="14">
        <v>1830</v>
      </c>
      <c r="D78" s="14" t="s">
        <v>393</v>
      </c>
      <c r="E78" s="14">
        <v>2</v>
      </c>
      <c r="F78" s="14">
        <v>0</v>
      </c>
      <c r="G78" s="14">
        <f>E78*10+F78*5</f>
        <v>20</v>
      </c>
    </row>
    <row r="79" spans="1:7" x14ac:dyDescent="0.25">
      <c r="A79" s="14">
        <v>30</v>
      </c>
      <c r="B79" s="13" t="s">
        <v>317</v>
      </c>
      <c r="C79" s="14"/>
      <c r="D79" s="14" t="s">
        <v>393</v>
      </c>
      <c r="E79" s="14">
        <v>3</v>
      </c>
      <c r="F79" s="14">
        <v>0</v>
      </c>
      <c r="G79" s="14">
        <f>E79*6+F79*3</f>
        <v>18</v>
      </c>
    </row>
    <row r="80" spans="1:7" x14ac:dyDescent="0.25">
      <c r="A80" s="14">
        <v>43</v>
      </c>
      <c r="B80" s="13" t="s">
        <v>352</v>
      </c>
      <c r="C80" s="14"/>
      <c r="D80" s="14" t="s">
        <v>393</v>
      </c>
      <c r="E80" s="14">
        <v>2</v>
      </c>
      <c r="F80" s="14">
        <v>1</v>
      </c>
      <c r="G80" s="14">
        <f>E80*6+F80*3</f>
        <v>15</v>
      </c>
    </row>
    <row r="82" spans="1:7" ht="18.75" x14ac:dyDescent="0.3">
      <c r="A82" s="15" t="s">
        <v>409</v>
      </c>
      <c r="B82" s="16"/>
      <c r="C82" s="17"/>
      <c r="D82" s="17"/>
      <c r="E82" s="17" t="s">
        <v>403</v>
      </c>
      <c r="F82" s="17" t="s">
        <v>374</v>
      </c>
      <c r="G82" s="18">
        <f>SUM(G83:G88)</f>
        <v>139</v>
      </c>
    </row>
    <row r="83" spans="1:7" s="12" customFormat="1" x14ac:dyDescent="0.25">
      <c r="A83" s="14">
        <v>26</v>
      </c>
      <c r="B83" s="13" t="s">
        <v>213</v>
      </c>
      <c r="C83" s="14">
        <v>1843</v>
      </c>
      <c r="D83" s="14" t="s">
        <v>379</v>
      </c>
      <c r="E83" s="14">
        <v>2</v>
      </c>
      <c r="F83" s="14">
        <v>1</v>
      </c>
      <c r="G83" s="14">
        <f>E83*10+F83*5</f>
        <v>25</v>
      </c>
    </row>
    <row r="84" spans="1:7" s="12" customFormat="1" x14ac:dyDescent="0.25">
      <c r="A84" s="14">
        <v>19</v>
      </c>
      <c r="B84" s="13" t="s">
        <v>280</v>
      </c>
      <c r="C84" s="14">
        <v>1644</v>
      </c>
      <c r="D84" s="14" t="s">
        <v>379</v>
      </c>
      <c r="E84" s="14">
        <v>2</v>
      </c>
      <c r="F84" s="14">
        <v>4</v>
      </c>
      <c r="G84" s="14">
        <f>E84*6+F84*3</f>
        <v>24</v>
      </c>
    </row>
    <row r="85" spans="1:7" s="12" customFormat="1" x14ac:dyDescent="0.25">
      <c r="A85" s="14">
        <v>22</v>
      </c>
      <c r="B85" s="13" t="s">
        <v>289</v>
      </c>
      <c r="C85" s="14">
        <v>1643</v>
      </c>
      <c r="D85" s="14" t="s">
        <v>379</v>
      </c>
      <c r="E85" s="14">
        <v>4</v>
      </c>
      <c r="F85" s="14">
        <v>0</v>
      </c>
      <c r="G85" s="14">
        <f>E85*6+F85*3</f>
        <v>24</v>
      </c>
    </row>
    <row r="86" spans="1:7" s="12" customFormat="1" x14ac:dyDescent="0.25">
      <c r="A86" s="14">
        <v>23</v>
      </c>
      <c r="B86" s="13" t="s">
        <v>292</v>
      </c>
      <c r="C86" s="14">
        <v>1429</v>
      </c>
      <c r="D86" s="14" t="s">
        <v>379</v>
      </c>
      <c r="E86" s="14">
        <v>4</v>
      </c>
      <c r="F86" s="14">
        <v>0</v>
      </c>
      <c r="G86" s="14">
        <f>E86*6+F86*3</f>
        <v>24</v>
      </c>
    </row>
    <row r="87" spans="1:7" s="12" customFormat="1" x14ac:dyDescent="0.25">
      <c r="A87" s="14">
        <v>27</v>
      </c>
      <c r="B87" s="13" t="s">
        <v>308</v>
      </c>
      <c r="C87" s="14">
        <v>1624</v>
      </c>
      <c r="D87" s="14" t="s">
        <v>379</v>
      </c>
      <c r="E87" s="14">
        <v>3</v>
      </c>
      <c r="F87" s="14">
        <v>1</v>
      </c>
      <c r="G87" s="14">
        <f>E87*6+F87*3</f>
        <v>21</v>
      </c>
    </row>
    <row r="88" spans="1:7" s="12" customFormat="1" x14ac:dyDescent="0.25">
      <c r="A88" s="14">
        <v>13</v>
      </c>
      <c r="B88" s="13" t="s">
        <v>91</v>
      </c>
      <c r="C88" s="14"/>
      <c r="D88" s="14" t="s">
        <v>379</v>
      </c>
      <c r="E88" s="14">
        <v>2</v>
      </c>
      <c r="F88" s="14">
        <v>3</v>
      </c>
      <c r="G88" s="14">
        <f>E88*6+F88*3</f>
        <v>21</v>
      </c>
    </row>
    <row r="90" spans="1:7" s="12" customFormat="1" ht="18.75" x14ac:dyDescent="0.3">
      <c r="A90" s="15" t="s">
        <v>386</v>
      </c>
      <c r="B90" s="16"/>
      <c r="C90" s="17"/>
      <c r="D90" s="17"/>
      <c r="E90" s="17" t="s">
        <v>403</v>
      </c>
      <c r="F90" s="17" t="s">
        <v>374</v>
      </c>
      <c r="G90" s="18">
        <f>SUM(G91:G96)</f>
        <v>135</v>
      </c>
    </row>
    <row r="91" spans="1:7" x14ac:dyDescent="0.25">
      <c r="A91" s="14">
        <v>7</v>
      </c>
      <c r="B91" s="13" t="s">
        <v>163</v>
      </c>
      <c r="C91" s="14">
        <v>1933</v>
      </c>
      <c r="D91" s="14" t="s">
        <v>387</v>
      </c>
      <c r="E91" s="14">
        <v>3</v>
      </c>
      <c r="F91" s="14">
        <v>3</v>
      </c>
      <c r="G91" s="14">
        <f>E91*10+F91*5</f>
        <v>45</v>
      </c>
    </row>
    <row r="92" spans="1:7" x14ac:dyDescent="0.25">
      <c r="A92" s="14">
        <v>2</v>
      </c>
      <c r="B92" s="13" t="s">
        <v>235</v>
      </c>
      <c r="C92" s="14">
        <v>1669</v>
      </c>
      <c r="D92" s="14" t="s">
        <v>387</v>
      </c>
      <c r="E92" s="14">
        <v>4</v>
      </c>
      <c r="F92" s="14">
        <v>3</v>
      </c>
      <c r="G92" s="14">
        <f>E92*6+F92*3</f>
        <v>33</v>
      </c>
    </row>
    <row r="93" spans="1:7" x14ac:dyDescent="0.25">
      <c r="A93" s="14">
        <v>8</v>
      </c>
      <c r="B93" s="13" t="s">
        <v>249</v>
      </c>
      <c r="C93" s="14">
        <v>1698</v>
      </c>
      <c r="D93" s="14" t="s">
        <v>387</v>
      </c>
      <c r="E93" s="14">
        <v>3</v>
      </c>
      <c r="F93" s="14">
        <v>4</v>
      </c>
      <c r="G93" s="14">
        <f>E93*6+F93*3</f>
        <v>30</v>
      </c>
    </row>
    <row r="94" spans="1:7" x14ac:dyDescent="0.25">
      <c r="A94" s="14">
        <v>12</v>
      </c>
      <c r="B94" s="13" t="s">
        <v>260</v>
      </c>
      <c r="C94" s="14">
        <v>1670</v>
      </c>
      <c r="D94" s="14" t="s">
        <v>387</v>
      </c>
      <c r="E94" s="14">
        <v>4</v>
      </c>
      <c r="F94" s="14">
        <v>1</v>
      </c>
      <c r="G94" s="14">
        <f>E94*6+F94*3</f>
        <v>27</v>
      </c>
    </row>
    <row r="95" spans="1:7" s="12" customFormat="1" x14ac:dyDescent="0.25">
      <c r="C95" s="11"/>
      <c r="D95" s="11"/>
      <c r="E95" s="11"/>
    </row>
    <row r="96" spans="1:7" s="12" customFormat="1" x14ac:dyDescent="0.25">
      <c r="C96" s="11"/>
      <c r="D96" s="11"/>
      <c r="E96" s="11"/>
    </row>
    <row r="97" spans="1:7" s="12" customFormat="1" x14ac:dyDescent="0.25">
      <c r="C97" s="11"/>
      <c r="D97" s="11"/>
      <c r="E97" s="11"/>
    </row>
    <row r="98" spans="1:7" s="12" customFormat="1" ht="18.75" x14ac:dyDescent="0.3">
      <c r="A98" s="15" t="s">
        <v>411</v>
      </c>
      <c r="B98" s="16"/>
      <c r="C98" s="17"/>
      <c r="D98" s="17"/>
      <c r="E98" s="17" t="s">
        <v>403</v>
      </c>
      <c r="F98" s="17" t="s">
        <v>374</v>
      </c>
      <c r="G98" s="18">
        <f>SUM(G99:G104)</f>
        <v>107</v>
      </c>
    </row>
    <row r="99" spans="1:7" x14ac:dyDescent="0.25">
      <c r="A99" s="14">
        <v>11</v>
      </c>
      <c r="B99" s="13" t="s">
        <v>82</v>
      </c>
      <c r="C99" s="14"/>
      <c r="D99" s="14" t="s">
        <v>384</v>
      </c>
      <c r="E99" s="14">
        <v>3</v>
      </c>
      <c r="F99" s="14">
        <v>1</v>
      </c>
      <c r="G99" s="14">
        <f>E99*6+F99*3</f>
        <v>21</v>
      </c>
    </row>
    <row r="100" spans="1:7" x14ac:dyDescent="0.25">
      <c r="A100" s="14">
        <v>30</v>
      </c>
      <c r="B100" s="13" t="s">
        <v>221</v>
      </c>
      <c r="C100" s="14">
        <v>1832</v>
      </c>
      <c r="D100" s="14" t="s">
        <v>384</v>
      </c>
      <c r="E100" s="14">
        <v>1</v>
      </c>
      <c r="F100" s="14">
        <v>2</v>
      </c>
      <c r="G100" s="14">
        <f>E100*10+F100*5</f>
        <v>20</v>
      </c>
    </row>
    <row r="101" spans="1:7" x14ac:dyDescent="0.25">
      <c r="A101" s="14">
        <v>28</v>
      </c>
      <c r="B101" s="13" t="s">
        <v>312</v>
      </c>
      <c r="C101" s="14">
        <v>1618</v>
      </c>
      <c r="D101" s="14" t="s">
        <v>384</v>
      </c>
      <c r="E101" s="14">
        <v>2</v>
      </c>
      <c r="F101" s="14">
        <v>2</v>
      </c>
      <c r="G101" s="14">
        <f>E101*6+F101*3</f>
        <v>18</v>
      </c>
    </row>
    <row r="102" spans="1:7" x14ac:dyDescent="0.25">
      <c r="A102" s="14">
        <v>37</v>
      </c>
      <c r="B102" s="13" t="s">
        <v>334</v>
      </c>
      <c r="C102" s="14">
        <v>1451</v>
      </c>
      <c r="D102" s="14" t="s">
        <v>384</v>
      </c>
      <c r="E102" s="14">
        <v>2</v>
      </c>
      <c r="F102" s="14">
        <v>2</v>
      </c>
      <c r="G102" s="14">
        <f>E102*6+F102*3</f>
        <v>18</v>
      </c>
    </row>
    <row r="103" spans="1:7" x14ac:dyDescent="0.25">
      <c r="A103" s="14">
        <v>32</v>
      </c>
      <c r="B103" s="13" t="s">
        <v>231</v>
      </c>
      <c r="C103" s="14">
        <v>1836</v>
      </c>
      <c r="D103" s="14" t="s">
        <v>384</v>
      </c>
      <c r="E103" s="14">
        <v>1</v>
      </c>
      <c r="F103" s="14">
        <v>1</v>
      </c>
      <c r="G103" s="14">
        <f>E103*10+F103*5</f>
        <v>15</v>
      </c>
    </row>
    <row r="104" spans="1:7" x14ac:dyDescent="0.25">
      <c r="A104" s="14">
        <v>41</v>
      </c>
      <c r="B104" s="13" t="s">
        <v>347</v>
      </c>
      <c r="C104" s="14"/>
      <c r="D104" s="14" t="s">
        <v>384</v>
      </c>
      <c r="E104" s="14">
        <v>2</v>
      </c>
      <c r="F104" s="14">
        <v>1</v>
      </c>
      <c r="G104" s="14">
        <f>E104*6+F104*3</f>
        <v>15</v>
      </c>
    </row>
    <row r="105" spans="1:7" s="12" customFormat="1" x14ac:dyDescent="0.25">
      <c r="C105" s="11"/>
      <c r="D105" s="11"/>
      <c r="E105" s="11"/>
    </row>
    <row r="106" spans="1:7" s="12" customFormat="1" ht="18.75" x14ac:dyDescent="0.3">
      <c r="A106" s="15" t="s">
        <v>410</v>
      </c>
      <c r="B106" s="16"/>
      <c r="C106" s="17"/>
      <c r="D106" s="17"/>
      <c r="E106" s="17" t="s">
        <v>403</v>
      </c>
      <c r="F106" s="17" t="s">
        <v>374</v>
      </c>
      <c r="G106" s="18">
        <f>SUM(G107:G112)</f>
        <v>103</v>
      </c>
    </row>
    <row r="107" spans="1:7" x14ac:dyDescent="0.25">
      <c r="A107" s="14">
        <v>14</v>
      </c>
      <c r="B107" s="13" t="s">
        <v>99</v>
      </c>
      <c r="C107" s="14"/>
      <c r="D107" s="14" t="s">
        <v>379</v>
      </c>
      <c r="E107" s="14">
        <v>3</v>
      </c>
      <c r="F107" s="14">
        <v>1</v>
      </c>
      <c r="G107" s="14">
        <f>E107*6+F107*3</f>
        <v>21</v>
      </c>
    </row>
    <row r="108" spans="1:7" x14ac:dyDescent="0.25">
      <c r="A108" s="14">
        <v>27</v>
      </c>
      <c r="B108" s="13" t="s">
        <v>215</v>
      </c>
      <c r="C108" s="14">
        <v>1743</v>
      </c>
      <c r="D108" s="14" t="s">
        <v>379</v>
      </c>
      <c r="E108" s="14">
        <v>1</v>
      </c>
      <c r="F108" s="14">
        <v>2</v>
      </c>
      <c r="G108" s="14">
        <f>E108*10+F108*5</f>
        <v>20</v>
      </c>
    </row>
    <row r="109" spans="1:7" x14ac:dyDescent="0.25">
      <c r="A109" s="14">
        <v>28</v>
      </c>
      <c r="B109" s="13" t="s">
        <v>217</v>
      </c>
      <c r="C109" s="14">
        <v>1828</v>
      </c>
      <c r="D109" s="14" t="s">
        <v>379</v>
      </c>
      <c r="E109" s="14">
        <v>1</v>
      </c>
      <c r="F109" s="14">
        <v>2</v>
      </c>
      <c r="G109" s="14">
        <f>E109*10+F109*5</f>
        <v>20</v>
      </c>
    </row>
    <row r="110" spans="1:7" x14ac:dyDescent="0.25">
      <c r="A110" s="14">
        <v>17</v>
      </c>
      <c r="B110" s="13" t="s">
        <v>109</v>
      </c>
      <c r="C110" s="14"/>
      <c r="D110" s="14" t="s">
        <v>379</v>
      </c>
      <c r="E110" s="14">
        <v>3</v>
      </c>
      <c r="F110" s="14">
        <v>0</v>
      </c>
      <c r="G110" s="14">
        <f>E110*6+F110*3</f>
        <v>18</v>
      </c>
    </row>
    <row r="111" spans="1:7" x14ac:dyDescent="0.25">
      <c r="A111" s="14">
        <v>38</v>
      </c>
      <c r="B111" s="13" t="s">
        <v>339</v>
      </c>
      <c r="C111" s="14">
        <v>1538</v>
      </c>
      <c r="D111" s="14" t="s">
        <v>379</v>
      </c>
      <c r="E111" s="14">
        <v>2</v>
      </c>
      <c r="F111" s="14">
        <v>1</v>
      </c>
      <c r="G111" s="14">
        <f>E111*6+F111*3</f>
        <v>15</v>
      </c>
    </row>
    <row r="112" spans="1:7" x14ac:dyDescent="0.25">
      <c r="A112" s="14">
        <v>22</v>
      </c>
      <c r="B112" s="13" t="s">
        <v>128</v>
      </c>
      <c r="C112" s="14"/>
      <c r="D112" s="14" t="s">
        <v>379</v>
      </c>
      <c r="E112" s="14">
        <v>1</v>
      </c>
      <c r="F112" s="14">
        <v>1</v>
      </c>
      <c r="G112" s="14">
        <f>E112*6+F112*3</f>
        <v>9</v>
      </c>
    </row>
    <row r="114" spans="1:7" ht="18.75" x14ac:dyDescent="0.3">
      <c r="A114" s="15" t="s">
        <v>394</v>
      </c>
      <c r="B114" s="16"/>
      <c r="C114" s="17"/>
      <c r="D114" s="17"/>
      <c r="E114" s="17" t="s">
        <v>403</v>
      </c>
      <c r="F114" s="17" t="s">
        <v>374</v>
      </c>
      <c r="G114" s="18">
        <f>SUM(G115:G120)</f>
        <v>96</v>
      </c>
    </row>
    <row r="115" spans="1:7" x14ac:dyDescent="0.25">
      <c r="A115" s="14">
        <v>20</v>
      </c>
      <c r="B115" s="13" t="s">
        <v>283</v>
      </c>
      <c r="C115" s="14">
        <v>1573</v>
      </c>
      <c r="D115" s="14" t="s">
        <v>395</v>
      </c>
      <c r="E115" s="14">
        <v>4</v>
      </c>
      <c r="F115" s="14">
        <v>0</v>
      </c>
      <c r="G115" s="14">
        <f>E115*6+F115*3</f>
        <v>24</v>
      </c>
    </row>
    <row r="116" spans="1:7" x14ac:dyDescent="0.25">
      <c r="A116" s="14">
        <v>24</v>
      </c>
      <c r="B116" s="13" t="s">
        <v>296</v>
      </c>
      <c r="C116" s="14">
        <v>1519</v>
      </c>
      <c r="D116" s="14" t="s">
        <v>395</v>
      </c>
      <c r="E116" s="14">
        <v>4</v>
      </c>
      <c r="F116" s="14">
        <v>0</v>
      </c>
      <c r="G116" s="14">
        <f>E116*6+F116*3</f>
        <v>24</v>
      </c>
    </row>
    <row r="117" spans="1:7" x14ac:dyDescent="0.25">
      <c r="A117" s="14">
        <v>32</v>
      </c>
      <c r="B117" s="13" t="s">
        <v>321</v>
      </c>
      <c r="C117" s="14">
        <v>1551</v>
      </c>
      <c r="D117" s="14" t="s">
        <v>395</v>
      </c>
      <c r="E117" s="14">
        <v>3</v>
      </c>
      <c r="F117" s="14">
        <v>0</v>
      </c>
      <c r="G117" s="14">
        <f>E117*6+F117*3</f>
        <v>18</v>
      </c>
    </row>
    <row r="118" spans="1:7" x14ac:dyDescent="0.25">
      <c r="A118" s="14">
        <v>35</v>
      </c>
      <c r="B118" s="13" t="s">
        <v>329</v>
      </c>
      <c r="C118" s="14">
        <v>1524</v>
      </c>
      <c r="D118" s="14" t="s">
        <v>395</v>
      </c>
      <c r="E118" s="14">
        <v>3</v>
      </c>
      <c r="F118" s="14">
        <v>0</v>
      </c>
      <c r="G118" s="14">
        <f>E118*6+F118*3</f>
        <v>18</v>
      </c>
    </row>
    <row r="119" spans="1:7" x14ac:dyDescent="0.25">
      <c r="A119" s="14">
        <v>46</v>
      </c>
      <c r="B119" s="13" t="s">
        <v>360</v>
      </c>
      <c r="C119" s="14"/>
      <c r="D119" s="14" t="s">
        <v>395</v>
      </c>
      <c r="E119" s="14">
        <v>2</v>
      </c>
      <c r="F119" s="14">
        <v>0</v>
      </c>
      <c r="G119" s="14">
        <f>E119*6+F119*3</f>
        <v>12</v>
      </c>
    </row>
    <row r="122" spans="1:7" ht="18.75" x14ac:dyDescent="0.3">
      <c r="A122" s="15" t="s">
        <v>383</v>
      </c>
      <c r="B122" s="16"/>
      <c r="C122" s="17"/>
      <c r="D122" s="17"/>
      <c r="E122" s="17" t="s">
        <v>403</v>
      </c>
      <c r="F122" s="17" t="s">
        <v>374</v>
      </c>
      <c r="G122" s="18">
        <f>SUM(G123:G128)</f>
        <v>75</v>
      </c>
    </row>
    <row r="123" spans="1:7" x14ac:dyDescent="0.25">
      <c r="A123" s="14">
        <v>9</v>
      </c>
      <c r="B123" s="13" t="s">
        <v>252</v>
      </c>
      <c r="C123" s="14"/>
      <c r="D123" s="14" t="s">
        <v>382</v>
      </c>
      <c r="E123" s="14">
        <v>5</v>
      </c>
      <c r="F123" s="14">
        <v>0</v>
      </c>
      <c r="G123" s="14">
        <f>E123*6+F123*3</f>
        <v>30</v>
      </c>
    </row>
    <row r="124" spans="1:7" x14ac:dyDescent="0.25">
      <c r="A124" s="14">
        <v>36</v>
      </c>
      <c r="B124" s="13" t="s">
        <v>333</v>
      </c>
      <c r="C124" s="14">
        <v>1546</v>
      </c>
      <c r="D124" s="14" t="s">
        <v>382</v>
      </c>
      <c r="E124" s="14">
        <v>3</v>
      </c>
      <c r="F124" s="14">
        <v>0</v>
      </c>
      <c r="G124" s="14">
        <f>E124*6+F124*3</f>
        <v>18</v>
      </c>
    </row>
    <row r="125" spans="1:7" x14ac:dyDescent="0.25">
      <c r="A125" s="14">
        <v>31</v>
      </c>
      <c r="B125" s="13" t="s">
        <v>226</v>
      </c>
      <c r="C125" s="14">
        <v>1769</v>
      </c>
      <c r="D125" s="14" t="s">
        <v>382</v>
      </c>
      <c r="E125" s="14">
        <v>1</v>
      </c>
      <c r="F125" s="14">
        <v>1</v>
      </c>
      <c r="G125" s="14">
        <f>E125*10+F125*5</f>
        <v>15</v>
      </c>
    </row>
    <row r="126" spans="1:7" x14ac:dyDescent="0.25">
      <c r="A126" s="14">
        <v>44</v>
      </c>
      <c r="B126" s="13" t="s">
        <v>355</v>
      </c>
      <c r="C126" s="14"/>
      <c r="D126" s="14" t="s">
        <v>382</v>
      </c>
      <c r="E126" s="14">
        <v>2</v>
      </c>
      <c r="F126" s="14">
        <v>0</v>
      </c>
      <c r="G126" s="14">
        <f>E126*6+F126*3</f>
        <v>12</v>
      </c>
    </row>
    <row r="129" spans="1:7" s="12" customFormat="1" x14ac:dyDescent="0.25"/>
    <row r="130" spans="1:7" s="12" customFormat="1" ht="18.75" x14ac:dyDescent="0.3">
      <c r="A130" s="15" t="s">
        <v>401</v>
      </c>
      <c r="B130" s="16"/>
      <c r="C130" s="17"/>
      <c r="D130" s="17"/>
      <c r="E130" s="17" t="s">
        <v>403</v>
      </c>
      <c r="F130" s="17" t="s">
        <v>374</v>
      </c>
      <c r="G130" s="18">
        <f>SUM(G131:G136)</f>
        <v>72</v>
      </c>
    </row>
    <row r="131" spans="1:7" x14ac:dyDescent="0.25">
      <c r="A131" s="14">
        <v>26</v>
      </c>
      <c r="B131" s="13" t="s">
        <v>302</v>
      </c>
      <c r="C131" s="14">
        <v>1662</v>
      </c>
      <c r="D131" s="14" t="s">
        <v>402</v>
      </c>
      <c r="E131" s="14">
        <v>3</v>
      </c>
      <c r="F131" s="14">
        <v>1</v>
      </c>
      <c r="G131" s="14">
        <f>E131*6+F131*3</f>
        <v>21</v>
      </c>
    </row>
    <row r="132" spans="1:7" x14ac:dyDescent="0.25">
      <c r="A132" s="14">
        <v>29</v>
      </c>
      <c r="B132" s="13" t="s">
        <v>313</v>
      </c>
      <c r="C132" s="14">
        <v>1591</v>
      </c>
      <c r="D132" s="14" t="s">
        <v>402</v>
      </c>
      <c r="E132" s="14">
        <v>2</v>
      </c>
      <c r="F132" s="14">
        <v>2</v>
      </c>
      <c r="G132" s="14">
        <f>E132*6+F132*3</f>
        <v>18</v>
      </c>
    </row>
    <row r="133" spans="1:7" x14ac:dyDescent="0.25">
      <c r="A133" s="14">
        <v>31</v>
      </c>
      <c r="B133" s="13" t="s">
        <v>318</v>
      </c>
      <c r="C133" s="14">
        <v>1364</v>
      </c>
      <c r="D133" s="14" t="s">
        <v>402</v>
      </c>
      <c r="E133" s="14">
        <v>1</v>
      </c>
      <c r="F133" s="14">
        <v>4</v>
      </c>
      <c r="G133" s="14">
        <f>E133*6+F133*3</f>
        <v>18</v>
      </c>
    </row>
    <row r="134" spans="1:7" x14ac:dyDescent="0.25">
      <c r="A134" s="14">
        <v>40</v>
      </c>
      <c r="B134" s="13" t="s">
        <v>345</v>
      </c>
      <c r="C134" s="14">
        <v>1508</v>
      </c>
      <c r="D134" s="14" t="s">
        <v>402</v>
      </c>
      <c r="E134" s="14">
        <v>2</v>
      </c>
      <c r="F134" s="14">
        <v>1</v>
      </c>
      <c r="G134" s="14">
        <f>E134*6+F134*3</f>
        <v>15</v>
      </c>
    </row>
    <row r="135" spans="1:7" s="12" customFormat="1" x14ac:dyDescent="0.25">
      <c r="C135" s="11"/>
      <c r="D135" s="11"/>
      <c r="E135" s="11"/>
    </row>
    <row r="136" spans="1:7" s="12" customFormat="1" x14ac:dyDescent="0.25">
      <c r="C136" s="11"/>
      <c r="D136" s="11"/>
      <c r="E136" s="11"/>
    </row>
    <row r="137" spans="1:7" s="12" customFormat="1" x14ac:dyDescent="0.25">
      <c r="C137" s="11"/>
      <c r="D137" s="11"/>
      <c r="E137" s="11"/>
    </row>
    <row r="138" spans="1:7" ht="18.75" x14ac:dyDescent="0.3">
      <c r="A138" s="15" t="s">
        <v>390</v>
      </c>
      <c r="B138" s="16"/>
      <c r="C138" s="17"/>
      <c r="D138" s="17"/>
      <c r="E138" s="17" t="s">
        <v>403</v>
      </c>
      <c r="F138" s="17" t="s">
        <v>374</v>
      </c>
      <c r="G138" s="18">
        <f>SUM(G139:G144)</f>
        <v>63</v>
      </c>
    </row>
    <row r="139" spans="1:7" x14ac:dyDescent="0.25">
      <c r="A139" s="14">
        <v>1</v>
      </c>
      <c r="B139" s="13" t="s">
        <v>233</v>
      </c>
      <c r="C139" s="14">
        <v>1735</v>
      </c>
      <c r="D139" s="14" t="s">
        <v>391</v>
      </c>
      <c r="E139" s="14">
        <v>4</v>
      </c>
      <c r="F139" s="14">
        <v>3</v>
      </c>
      <c r="G139" s="14">
        <f>E139*6+F139*3</f>
        <v>33</v>
      </c>
    </row>
    <row r="140" spans="1:7" x14ac:dyDescent="0.25">
      <c r="A140" s="14">
        <v>15</v>
      </c>
      <c r="B140" s="13" t="s">
        <v>269</v>
      </c>
      <c r="C140" s="14">
        <v>1655</v>
      </c>
      <c r="D140" s="14" t="s">
        <v>391</v>
      </c>
      <c r="E140" s="14">
        <v>2</v>
      </c>
      <c r="F140" s="14">
        <v>4</v>
      </c>
      <c r="G140" s="14">
        <f>E140*6+F140*3</f>
        <v>24</v>
      </c>
    </row>
    <row r="141" spans="1:7" x14ac:dyDescent="0.25">
      <c r="A141" s="14">
        <v>47</v>
      </c>
      <c r="B141" s="13" t="s">
        <v>362</v>
      </c>
      <c r="C141" s="14">
        <v>1366</v>
      </c>
      <c r="D141" s="14" t="s">
        <v>391</v>
      </c>
      <c r="E141" s="14">
        <v>1</v>
      </c>
      <c r="F141" s="14">
        <v>0</v>
      </c>
      <c r="G141" s="14">
        <f>E141*6+F141*3</f>
        <v>6</v>
      </c>
    </row>
    <row r="144" spans="1:7" s="12" customFormat="1" x14ac:dyDescent="0.25"/>
    <row r="145" spans="1:7" s="12" customFormat="1" x14ac:dyDescent="0.25"/>
    <row r="146" spans="1:7" s="12" customFormat="1" ht="18.75" x14ac:dyDescent="0.3">
      <c r="A146" s="15" t="s">
        <v>385</v>
      </c>
      <c r="B146" s="16"/>
      <c r="C146" s="17"/>
      <c r="D146" s="17"/>
      <c r="E146" s="17" t="s">
        <v>403</v>
      </c>
      <c r="F146" s="17" t="s">
        <v>374</v>
      </c>
      <c r="G146" s="18">
        <f>SUM(G147:G152)</f>
        <v>45</v>
      </c>
    </row>
    <row r="147" spans="1:7" x14ac:dyDescent="0.25">
      <c r="A147" s="14">
        <v>18</v>
      </c>
      <c r="B147" s="13" t="s">
        <v>114</v>
      </c>
      <c r="C147" s="14"/>
      <c r="D147" s="14" t="s">
        <v>384</v>
      </c>
      <c r="E147" s="14">
        <v>1</v>
      </c>
      <c r="F147" s="14">
        <v>3</v>
      </c>
      <c r="G147" s="14">
        <f>E147*6+F147*3</f>
        <v>15</v>
      </c>
    </row>
    <row r="148" spans="1:7" x14ac:dyDescent="0.25">
      <c r="A148" s="14">
        <v>20</v>
      </c>
      <c r="B148" s="13" t="s">
        <v>123</v>
      </c>
      <c r="C148" s="14"/>
      <c r="D148" s="14" t="s">
        <v>384</v>
      </c>
      <c r="E148" s="14">
        <v>2</v>
      </c>
      <c r="F148" s="14">
        <v>1</v>
      </c>
      <c r="G148" s="14">
        <f>E148*6+F148*3</f>
        <v>15</v>
      </c>
    </row>
    <row r="149" spans="1:7" x14ac:dyDescent="0.25">
      <c r="A149" s="14">
        <v>21</v>
      </c>
      <c r="B149" s="13" t="s">
        <v>126</v>
      </c>
      <c r="C149" s="14"/>
      <c r="D149" s="14" t="s">
        <v>384</v>
      </c>
      <c r="E149" s="14">
        <v>2</v>
      </c>
      <c r="F149" s="14">
        <v>1</v>
      </c>
      <c r="G149" s="14">
        <f>E149*6+F149*3</f>
        <v>15</v>
      </c>
    </row>
    <row r="154" spans="1:7" ht="18.75" x14ac:dyDescent="0.3">
      <c r="A154" s="15" t="s">
        <v>399</v>
      </c>
      <c r="B154" s="16"/>
      <c r="C154" s="17"/>
      <c r="D154" s="17"/>
      <c r="E154" s="17" t="s">
        <v>403</v>
      </c>
      <c r="F154" s="17" t="s">
        <v>374</v>
      </c>
      <c r="G154" s="18">
        <f>SUM(G155:G160)</f>
        <v>42</v>
      </c>
    </row>
    <row r="155" spans="1:7" x14ac:dyDescent="0.25">
      <c r="A155" s="14">
        <v>10</v>
      </c>
      <c r="B155" s="13" t="s">
        <v>256</v>
      </c>
      <c r="C155" s="14">
        <v>1712</v>
      </c>
      <c r="D155" s="14" t="s">
        <v>400</v>
      </c>
      <c r="E155" s="14">
        <v>3</v>
      </c>
      <c r="F155" s="14">
        <v>3</v>
      </c>
      <c r="G155" s="14">
        <f>E155*6+F155*3</f>
        <v>27</v>
      </c>
    </row>
    <row r="156" spans="1:7" x14ac:dyDescent="0.25">
      <c r="A156" s="14">
        <v>19</v>
      </c>
      <c r="B156" s="13" t="s">
        <v>118</v>
      </c>
      <c r="C156" s="14"/>
      <c r="D156" s="14" t="s">
        <v>400</v>
      </c>
      <c r="E156" s="14">
        <v>2</v>
      </c>
      <c r="F156" s="14">
        <v>1</v>
      </c>
      <c r="G156" s="14">
        <f>E156*6+F156*3</f>
        <v>15</v>
      </c>
    </row>
    <row r="163" spans="1:7" ht="18.75" x14ac:dyDescent="0.3">
      <c r="A163" s="15" t="s">
        <v>389</v>
      </c>
      <c r="B163" s="16"/>
      <c r="C163" s="17"/>
      <c r="D163" s="17"/>
      <c r="E163" s="17" t="s">
        <v>403</v>
      </c>
      <c r="F163" s="17" t="s">
        <v>374</v>
      </c>
      <c r="G163" s="18">
        <f>SUM(G164:G169)</f>
        <v>33</v>
      </c>
    </row>
    <row r="164" spans="1:7" x14ac:dyDescent="0.25">
      <c r="A164" s="14">
        <v>16</v>
      </c>
      <c r="B164" s="13" t="s">
        <v>105</v>
      </c>
      <c r="C164" s="14"/>
      <c r="D164" s="14" t="s">
        <v>388</v>
      </c>
      <c r="E164" s="14">
        <v>2</v>
      </c>
      <c r="F164" s="14">
        <v>2</v>
      </c>
      <c r="G164" s="14">
        <f>E164*6+F164*3</f>
        <v>18</v>
      </c>
    </row>
    <row r="165" spans="1:7" x14ac:dyDescent="0.25">
      <c r="A165" s="14">
        <v>42</v>
      </c>
      <c r="B165" s="13" t="s">
        <v>349</v>
      </c>
      <c r="C165" s="14"/>
      <c r="D165" s="14" t="s">
        <v>388</v>
      </c>
      <c r="E165" s="14">
        <v>2</v>
      </c>
      <c r="F165" s="14">
        <v>1</v>
      </c>
      <c r="G165" s="14">
        <f>E165*6+F165*3</f>
        <v>15</v>
      </c>
    </row>
    <row r="172" spans="1:7" ht="18.75" x14ac:dyDescent="0.3">
      <c r="A172" s="15" t="s">
        <v>412</v>
      </c>
      <c r="B172" s="16"/>
      <c r="C172" s="17"/>
      <c r="D172" s="17"/>
      <c r="E172" s="17" t="s">
        <v>403</v>
      </c>
      <c r="F172" s="17" t="s">
        <v>374</v>
      </c>
      <c r="G172" s="18">
        <f>SUM(G173:G178)</f>
        <v>18</v>
      </c>
    </row>
    <row r="173" spans="1:7" x14ac:dyDescent="0.25">
      <c r="A173" s="14">
        <v>33</v>
      </c>
      <c r="B173" s="13" t="s">
        <v>323</v>
      </c>
      <c r="C173" s="14">
        <v>1526</v>
      </c>
      <c r="D173" s="14" t="s">
        <v>378</v>
      </c>
      <c r="E173" s="14">
        <v>3</v>
      </c>
      <c r="F173" s="14">
        <v>0</v>
      </c>
      <c r="G173" s="14">
        <f>E173*6+F173*3</f>
        <v>18</v>
      </c>
    </row>
    <row r="174" spans="1:7" x14ac:dyDescent="0.25">
      <c r="A174" s="14">
        <v>48</v>
      </c>
      <c r="B174" s="13" t="s">
        <v>365</v>
      </c>
      <c r="C174" s="14"/>
      <c r="D174" s="14" t="s">
        <v>378</v>
      </c>
      <c r="E174" s="14">
        <v>0</v>
      </c>
      <c r="F174" s="14">
        <v>0</v>
      </c>
      <c r="G174" s="14">
        <f>E174*6+F174*3</f>
        <v>0</v>
      </c>
    </row>
    <row r="181" spans="1:7" ht="18.75" x14ac:dyDescent="0.3">
      <c r="A181" s="15" t="s">
        <v>398</v>
      </c>
      <c r="B181" s="16"/>
      <c r="C181" s="17"/>
      <c r="D181" s="17"/>
      <c r="E181" s="17" t="s">
        <v>403</v>
      </c>
      <c r="F181" s="17" t="s">
        <v>374</v>
      </c>
      <c r="G181" s="18">
        <f>SUM(G182:G187)</f>
        <v>12</v>
      </c>
    </row>
    <row r="182" spans="1:7" x14ac:dyDescent="0.25">
      <c r="A182" s="14">
        <v>45</v>
      </c>
      <c r="B182" s="13" t="s">
        <v>356</v>
      </c>
      <c r="C182" s="14">
        <v>1256</v>
      </c>
      <c r="D182" s="14" t="s">
        <v>397</v>
      </c>
      <c r="E182" s="14">
        <v>1</v>
      </c>
      <c r="F182" s="14">
        <v>2</v>
      </c>
      <c r="G182" s="14">
        <f>E182*6+F182*3</f>
        <v>12</v>
      </c>
    </row>
    <row r="190" spans="1:7" ht="18.75" x14ac:dyDescent="0.3">
      <c r="A190" s="15" t="s">
        <v>380</v>
      </c>
      <c r="B190" s="16"/>
      <c r="C190" s="17"/>
      <c r="D190" s="17"/>
      <c r="E190" s="17" t="s">
        <v>403</v>
      </c>
      <c r="F190" s="17" t="s">
        <v>374</v>
      </c>
      <c r="G190" s="18">
        <f>SUM(G191:G196)</f>
        <v>12</v>
      </c>
    </row>
    <row r="191" spans="1:7" x14ac:dyDescent="0.25">
      <c r="A191" s="14">
        <v>23</v>
      </c>
      <c r="B191" s="13" t="s">
        <v>133</v>
      </c>
      <c r="C191" s="14"/>
      <c r="D191" s="14" t="s">
        <v>379</v>
      </c>
      <c r="E191" s="14">
        <v>1</v>
      </c>
      <c r="F191" s="14">
        <v>1</v>
      </c>
      <c r="G191" s="14">
        <f>E191*6+F191*3</f>
        <v>9</v>
      </c>
    </row>
    <row r="192" spans="1:7" x14ac:dyDescent="0.25">
      <c r="A192" s="14">
        <v>24</v>
      </c>
      <c r="B192" s="13" t="s">
        <v>137</v>
      </c>
      <c r="C192" s="14"/>
      <c r="D192" s="14" t="s">
        <v>379</v>
      </c>
      <c r="E192" s="14">
        <v>0</v>
      </c>
      <c r="F192" s="14">
        <v>1</v>
      </c>
      <c r="G192" s="14">
        <f>E192*6+F192*3</f>
        <v>3</v>
      </c>
    </row>
    <row r="193" spans="1:7" x14ac:dyDescent="0.25">
      <c r="A193" s="14">
        <v>49</v>
      </c>
      <c r="B193" s="13" t="s">
        <v>369</v>
      </c>
      <c r="C193" s="14"/>
      <c r="D193" s="14" t="s">
        <v>379</v>
      </c>
      <c r="E193" s="14">
        <v>0</v>
      </c>
      <c r="F193" s="14">
        <v>0</v>
      </c>
      <c r="G193" s="14">
        <f>E193*6+F193*3</f>
        <v>0</v>
      </c>
    </row>
  </sheetData>
  <sortState ref="A10:G114">
    <sortCondition ref="D10:D114"/>
    <sortCondition descending="1" ref="G10:G11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Ranglisten AST 2014, KAT A,B,C</vt:lpstr>
      <vt:lpstr>Mannschaftswertung AST 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Benutzer</dc:creator>
  <cp:lastModifiedBy>Benutzer</cp:lastModifiedBy>
  <dcterms:created xsi:type="dcterms:W3CDTF">2014-11-25T17:43:27Z</dcterms:created>
  <dcterms:modified xsi:type="dcterms:W3CDTF">2014-11-25T19:10:32Z</dcterms:modified>
</cp:coreProperties>
</file>